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\public_share\_ОТДЕЛ РЕАЛИЗАЦИИ\VERTAS\"/>
    </mc:Choice>
  </mc:AlternateContent>
  <xr:revisionPtr revIDLastSave="0" documentId="13_ncr:1_{3FA48D22-454F-4FBC-955D-5F83E936192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РОЗОРО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6" i="10" l="1"/>
  <c r="B21" i="10"/>
  <c r="B23" i="10"/>
  <c r="L11" i="10"/>
  <c r="L10" i="10"/>
  <c r="B10" i="10"/>
  <c r="B11" i="10" s="1"/>
  <c r="L9" i="10"/>
  <c r="L8" i="10"/>
  <c r="L7" i="10"/>
  <c r="L16" i="10" l="1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B19" i="10"/>
  <c r="B25" i="10"/>
  <c r="B27" i="10"/>
  <c r="B29" i="10"/>
  <c r="B31" i="10"/>
  <c r="L15" i="10" l="1"/>
  <c r="L14" i="10"/>
  <c r="L13" i="10"/>
  <c r="L12" i="10" l="1"/>
  <c r="L56" i="10" s="1"/>
</calcChain>
</file>

<file path=xl/sharedStrings.xml><?xml version="1.0" encoding="utf-8"?>
<sst xmlns="http://schemas.openxmlformats.org/spreadsheetml/2006/main" count="202" uniqueCount="32">
  <si>
    <t>№ лоту</t>
  </si>
  <si>
    <t>№ п/лоту</t>
  </si>
  <si>
    <t>Продавець</t>
  </si>
  <si>
    <t>Порода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</si>
  <si>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</si>
  <si>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</si>
  <si>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</si>
  <si>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</si>
  <si>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</si>
  <si>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Клас якості</t>
  </si>
  <si>
    <t>Початкова ціна (куб.м.)</t>
  </si>
  <si>
    <t>нижній</t>
  </si>
  <si>
    <t>Група діаметрів діаметр (см)</t>
  </si>
  <si>
    <t>Сортимент</t>
  </si>
  <si>
    <t>Продавець (лісгосп)</t>
  </si>
  <si>
    <t>Тростянецьке ЛГ</t>
  </si>
  <si>
    <t>сКруглі лісоматеріали</t>
  </si>
  <si>
    <t>30-34</t>
  </si>
  <si>
    <t>35-39</t>
  </si>
  <si>
    <t>40-49</t>
  </si>
  <si>
    <t>50-59</t>
  </si>
  <si>
    <t>&gt;=60</t>
  </si>
  <si>
    <t>Ясен звичайний</t>
  </si>
  <si>
    <t>1,0-3,0</t>
  </si>
  <si>
    <t>B</t>
  </si>
  <si>
    <t>25-29</t>
  </si>
  <si>
    <t>C</t>
  </si>
  <si>
    <t>20-24</t>
  </si>
  <si>
    <t>D</t>
  </si>
  <si>
    <t>15-19</t>
  </si>
  <si>
    <t>A</t>
  </si>
  <si>
    <t>ЗАЯВКА НА  ТОРГИ прозоро 2020 року ЛОТ №32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</si>
</sst>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2" fillId="0" borderId="0">
      <alignment horizontal="left"/>
    </xf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7" xfId="3" applyNumberFormat="1" applyFont="1" applyFill="1" applyBorder="1" applyAlignment="1" applyProtection="1">
      <alignment horizontal="center" vertical="top"/>
      <protection locked="0" hidden="1"/>
    </xf>
    <xf numFmtId="0" fontId="3" fillId="2" borderId="6" xfId="3" applyNumberFormat="1" applyFont="1" applyFill="1" applyBorder="1" applyAlignment="1" applyProtection="1">
      <alignment horizontal="left" vertical="top"/>
      <protection hidden="1"/>
    </xf>
    <xf numFmtId="0" fontId="0" fillId="2" borderId="0" xfId="0" applyFill="1"/>
    <xf numFmtId="0" fontId="3" fillId="2" borderId="18" xfId="1" applyFont="1" applyFill="1" applyBorder="1" applyAlignment="1" applyProtection="1">
      <alignment vertical="top"/>
      <protection hidden="1"/>
    </xf>
    <xf numFmtId="0" fontId="3" fillId="2" borderId="0" xfId="1" applyFont="1" applyFill="1" applyBorder="1" applyAlignment="1" applyProtection="1">
      <alignment vertical="top"/>
      <protection hidden="1"/>
    </xf>
    <xf numFmtId="0" fontId="3" fillId="2" borderId="3" xfId="1" applyFont="1" applyFill="1" applyBorder="1" applyAlignment="1" applyProtection="1">
      <alignment horizontal="center" vertical="top"/>
      <protection locked="0" hidden="1"/>
    </xf>
    <xf numFmtId="0" fontId="3" fillId="3" borderId="4" xfId="1" applyFont="1" applyFill="1" applyBorder="1" applyAlignment="1" applyProtection="1">
      <alignment horizontal="left" vertical="top"/>
      <protection hidden="1"/>
    </xf>
    <xf numFmtId="0" fontId="3" fillId="3" borderId="5" xfId="1" applyFont="1" applyFill="1" applyBorder="1" applyAlignment="1" applyProtection="1">
      <alignment horizontal="left" vertical="top"/>
      <protection locked="0" hidden="1"/>
    </xf>
    <xf numFmtId="0" fontId="6" fillId="3" borderId="6" xfId="1" applyFont="1" applyFill="1" applyBorder="1" applyAlignment="1" applyProtection="1">
      <alignment horizontal="left" vertical="top"/>
      <protection locked="0" hidden="1"/>
    </xf>
    <xf numFmtId="0" fontId="3" fillId="3" borderId="1" xfId="1" applyFont="1" applyFill="1" applyBorder="1" applyAlignment="1" applyProtection="1">
      <alignment horizontal="left" vertical="top"/>
      <protection locked="0" hidden="1"/>
    </xf>
    <xf numFmtId="0" fontId="6" fillId="3" borderId="1" xfId="1" applyFont="1" applyFill="1" applyBorder="1" applyAlignment="1" applyProtection="1">
      <alignment horizontal="left" vertical="top"/>
      <protection locked="0" hidden="1"/>
    </xf>
    <xf numFmtId="0" fontId="3" fillId="3" borderId="7" xfId="1" applyFont="1" applyFill="1" applyBorder="1" applyAlignment="1" applyProtection="1">
      <alignment horizontal="left" vertical="top"/>
      <protection locked="0" hidden="1"/>
    </xf>
    <xf numFmtId="0" fontId="3" fillId="3" borderId="5" xfId="3" applyNumberFormat="1" applyFont="1" applyFill="1" applyBorder="1" applyAlignment="1" applyProtection="1">
      <alignment horizontal="center" vertical="top"/>
      <protection locked="0" hidden="1"/>
    </xf>
    <xf numFmtId="0" fontId="3" fillId="3" borderId="7" xfId="3" applyNumberFormat="1" applyFont="1" applyFill="1" applyBorder="1" applyAlignment="1" applyProtection="1">
      <alignment horizontal="center" vertical="top"/>
      <protection locked="0" hidden="1"/>
    </xf>
    <xf numFmtId="0" fontId="5" fillId="2" borderId="5" xfId="3" applyNumberFormat="1" applyFont="1" applyFill="1" applyBorder="1" applyAlignment="1" applyProtection="1">
      <alignment horizontal="center" vertical="top"/>
      <protection locked="0" hidden="1"/>
    </xf>
    <xf numFmtId="0" fontId="5" fillId="2" borderId="5" xfId="3" applyNumberFormat="1" applyFont="1" applyFill="1" applyBorder="1" applyAlignment="1" applyProtection="1">
      <alignment horizontal="left" vertical="top"/>
      <protection locked="0" hidden="1"/>
    </xf>
    <xf numFmtId="0" fontId="3" fillId="4" borderId="4" xfId="1" applyFont="1" applyFill="1" applyBorder="1" applyAlignment="1" applyProtection="1">
      <alignment horizontal="left" vertical="top"/>
      <protection hidden="1"/>
    </xf>
    <xf numFmtId="0" fontId="3" fillId="4" borderId="5" xfId="1" applyFont="1" applyFill="1" applyBorder="1" applyAlignment="1" applyProtection="1">
      <alignment horizontal="left" vertical="top"/>
      <protection locked="0" hidden="1"/>
    </xf>
    <xf numFmtId="0" fontId="6" fillId="4" borderId="6" xfId="1" applyFont="1" applyFill="1" applyBorder="1" applyAlignment="1" applyProtection="1">
      <alignment horizontal="left" vertical="top"/>
      <protection locked="0" hidden="1"/>
    </xf>
    <xf numFmtId="0" fontId="3" fillId="4" borderId="1" xfId="1" applyFont="1" applyFill="1" applyBorder="1" applyAlignment="1" applyProtection="1">
      <alignment horizontal="left" vertical="top"/>
      <protection locked="0" hidden="1"/>
    </xf>
    <xf numFmtId="0" fontId="6" fillId="4" borderId="1" xfId="1" applyFont="1" applyFill="1" applyBorder="1" applyAlignment="1" applyProtection="1">
      <alignment horizontal="left" vertical="top"/>
      <protection locked="0" hidden="1"/>
    </xf>
    <xf numFmtId="0" fontId="3" fillId="4" borderId="7" xfId="1" applyFont="1" applyFill="1" applyBorder="1" applyAlignment="1" applyProtection="1">
      <alignment horizontal="left" vertical="top"/>
      <protection locked="0" hidden="1"/>
    </xf>
    <xf numFmtId="0" fontId="3" fillId="4" borderId="5" xfId="3" applyNumberFormat="1" applyFont="1" applyFill="1" applyBorder="1" applyAlignment="1" applyProtection="1">
      <alignment horizontal="center" vertical="top"/>
      <protection locked="0" hidden="1"/>
    </xf>
    <xf numFmtId="0" fontId="3" fillId="4" borderId="7" xfId="3" applyNumberFormat="1" applyFont="1" applyFill="1" applyBorder="1" applyAlignment="1" applyProtection="1">
      <alignment horizontal="center" vertical="top"/>
      <protection locked="0" hidden="1"/>
    </xf>
    <xf numFmtId="0" fontId="6" fillId="3" borderId="4" xfId="1" applyFont="1" applyFill="1" applyBorder="1" applyAlignment="1" applyProtection="1">
      <alignment horizontal="left" vertical="top"/>
      <protection hidden="1"/>
    </xf>
    <xf numFmtId="0" fontId="6" fillId="3" borderId="7" xfId="1" applyFont="1" applyFill="1" applyBorder="1" applyAlignment="1" applyProtection="1">
      <alignment horizontal="left" vertical="top"/>
      <protection locked="0" hidden="1"/>
    </xf>
    <xf numFmtId="0" fontId="6" fillId="3" borderId="5" xfId="3" applyNumberFormat="1" applyFont="1" applyFill="1" applyBorder="1" applyAlignment="1" applyProtection="1">
      <alignment horizontal="center" vertical="top"/>
      <protection locked="0" hidden="1"/>
    </xf>
    <xf numFmtId="0" fontId="6" fillId="3" borderId="7" xfId="3" applyNumberFormat="1" applyFont="1" applyFill="1" applyBorder="1" applyAlignment="1" applyProtection="1">
      <alignment horizontal="center" vertical="top"/>
      <protection locked="0" hidden="1"/>
    </xf>
    <xf numFmtId="0" fontId="6" fillId="4" borderId="7" xfId="1" applyFont="1" applyFill="1" applyBorder="1" applyAlignment="1" applyProtection="1">
      <alignment horizontal="left" vertical="top"/>
      <protection locked="0" hidden="1"/>
    </xf>
    <xf numFmtId="0" fontId="6" fillId="4" borderId="4" xfId="1" applyFont="1" applyFill="1" applyBorder="1" applyAlignment="1" applyProtection="1">
      <alignment horizontal="left" vertical="top"/>
      <protection hidden="1"/>
    </xf>
    <xf numFmtId="0" fontId="6" fillId="4" borderId="5" xfId="3" applyNumberFormat="1" applyFont="1" applyFill="1" applyBorder="1" applyAlignment="1" applyProtection="1">
      <alignment horizontal="center" vertical="top"/>
      <protection locked="0" hidden="1"/>
    </xf>
    <xf numFmtId="0" fontId="6" fillId="4" borderId="7" xfId="3" applyNumberFormat="1" applyFont="1" applyFill="1" applyBorder="1" applyAlignment="1" applyProtection="1">
      <alignment horizontal="center" vertical="top"/>
      <protection locked="0" hidden="1"/>
    </xf>
    <xf numFmtId="0" fontId="3" fillId="5" borderId="4" xfId="1" applyFont="1" applyFill="1" applyBorder="1" applyAlignment="1" applyProtection="1">
      <alignment horizontal="left" vertical="top"/>
      <protection hidden="1"/>
    </xf>
    <xf numFmtId="0" fontId="6" fillId="5" borderId="4" xfId="1" applyFont="1" applyFill="1" applyBorder="1" applyAlignment="1" applyProtection="1">
      <alignment horizontal="left" vertical="top"/>
      <protection hidden="1"/>
    </xf>
    <xf numFmtId="0" fontId="3" fillId="2" borderId="19" xfId="1" applyFont="1" applyFill="1" applyBorder="1" applyAlignment="1" applyProtection="1">
      <alignment horizontal="center" vertical="center"/>
      <protection locked="0" hidden="1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2" borderId="8" xfId="1" applyFont="1" applyFill="1" applyBorder="1" applyAlignment="1" applyProtection="1">
      <alignment horizontal="center" vertical="center"/>
      <protection hidden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15" xfId="1" applyFont="1" applyFill="1" applyBorder="1" applyAlignment="1" applyProtection="1">
      <alignment horizontal="center" vertical="center" wrapText="1"/>
      <protection hidden="1"/>
    </xf>
    <xf numFmtId="0" fontId="3" fillId="2" borderId="11" xfId="1" applyFont="1" applyFill="1" applyBorder="1" applyAlignment="1" applyProtection="1">
      <alignment horizontal="center" vertical="center" wrapText="1"/>
      <protection hidden="1"/>
    </xf>
    <xf numFmtId="0" fontId="3" fillId="2" borderId="17" xfId="1" applyFont="1" applyFill="1" applyBorder="1" applyAlignment="1" applyProtection="1">
      <alignment horizontal="center" vertical="center" wrapText="1"/>
      <protection hidden="1"/>
    </xf>
    <xf numFmtId="0" fontId="3" fillId="2" borderId="2" xfId="1" applyFont="1" applyFill="1" applyBorder="1" applyAlignment="1" applyProtection="1">
      <alignment horizontal="center" vertical="center" wrapText="1"/>
      <protection hidden="1"/>
    </xf>
    <xf numFmtId="0" fontId="3" fillId="2" borderId="14" xfId="1" applyFont="1" applyFill="1" applyBorder="1" applyAlignment="1" applyProtection="1">
      <alignment horizontal="center" vertical="center" wrapText="1"/>
      <protection hidden="1"/>
    </xf>
    <xf numFmtId="0" fontId="3" fillId="2" borderId="12" xfId="1" applyFont="1" applyFill="1" applyBorder="1" applyAlignment="1" applyProtection="1">
      <alignment horizontal="center" vertical="center" wrapText="1"/>
      <protection hidden="1"/>
    </xf>
    <xf numFmtId="0" fontId="3" fillId="2" borderId="16" xfId="1" applyFont="1" applyFill="1" applyBorder="1" applyAlignment="1" applyProtection="1">
      <alignment horizontal="center" vertical="center" wrapText="1"/>
      <protection hidden="1"/>
    </xf>
    <xf numFmtId="0" fontId="3" fillId="2" borderId="13" xfId="1" applyFont="1" applyFill="1" applyBorder="1" applyAlignment="1" applyProtection="1">
      <alignment horizontal="center" vertical="center" wrapText="1"/>
      <protection hidden="1"/>
    </xf>
  </cellXfs>
  <cellStyles count="4">
    <cellStyle name="Normal" xfId="1" xr:uid="{00000000-0005-0000-0000-000000000000}"/>
    <cellStyle name="Обычный" xfId="0" builtinId="0"/>
    <cellStyle name="Обычный 2" xfId="2" xr:uid="{00000000-0005-0000-0000-000002000000}"/>
    <cellStyle name="Финансовый" xfId="3" builtinId="3"/>
  </cellStyles>
  <dxfs count="14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6"/>
  <sheetViews>
    <sheetView tabSelected="1" topLeftCell="A3" workbookViewId="0">
      <selection activeCell="A7" sqref="A7:A32"/>
    </sheetView>
  </sheetViews>
  <sheetFormatPr defaultColWidth="9.109375" defaultRowHeight="13.8" x14ac:dyDescent="0.25"/>
  <cols>
    <col min="1" max="1" width="13.33203125" style="3" customWidth="1"/>
    <col min="2" max="2" width="18" style="3" customWidth="1"/>
    <col min="3" max="3" width="19" style="3" customWidth="1"/>
    <col min="4" max="4" width="23.109375" style="3" customWidth="1"/>
    <col min="5" max="5" width="17.109375" style="3" customWidth="1"/>
    <col min="6" max="8" width="9.109375" style="3"/>
    <col min="9" max="9" width="20" style="3" customWidth="1"/>
    <col min="10" max="10" width="11.5546875" style="3" customWidth="1"/>
    <col min="11" max="11" width="15.44140625" style="3" customWidth="1"/>
    <col min="12" max="12" width="15.109375" style="3" customWidth="1"/>
    <col min="13" max="16384" width="9.109375" style="3"/>
  </cols>
  <sheetData>
    <row r="1" spans="1:12" ht="14.4" thickBot="1" x14ac:dyDescent="0.3"/>
    <row r="2" spans="1:12" ht="14.4" thickBot="1" x14ac:dyDescent="0.3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43" t="s">
        <v>0</v>
      </c>
      <c r="B5" s="43" t="s">
        <v>1</v>
      </c>
      <c r="C5" s="41" t="s">
        <v>14</v>
      </c>
      <c r="D5" s="45" t="s">
        <v>13</v>
      </c>
      <c r="E5" s="45" t="s">
        <v>3</v>
      </c>
      <c r="F5" s="45" t="s">
        <v>9</v>
      </c>
      <c r="G5" s="45" t="s">
        <v>12</v>
      </c>
      <c r="H5" s="45" t="s">
        <v>4</v>
      </c>
      <c r="I5" s="47" t="s">
        <v>5</v>
      </c>
      <c r="J5" s="41" t="s">
        <v>6</v>
      </c>
      <c r="K5" s="47" t="s">
        <v>7</v>
      </c>
      <c r="L5" s="41" t="s">
        <v>8</v>
      </c>
    </row>
    <row r="6" spans="1:12" x14ac:dyDescent="0.25">
      <c r="A6" s="44"/>
      <c r="B6" s="44" t="s">
        <v>1</v>
      </c>
      <c r="C6" s="42" t="s">
        <v>2</v>
      </c>
      <c r="D6" s="46"/>
      <c r="E6" s="46"/>
      <c r="F6" s="46"/>
      <c r="G6" s="46"/>
      <c r="H6" s="46" t="s">
        <v>4</v>
      </c>
      <c r="I6" s="48" t="s">
        <v>5</v>
      </c>
      <c r="J6" s="42" t="s">
        <v>6</v>
      </c>
      <c r="K6" s="48" t="s">
        <v>10</v>
      </c>
      <c r="L6" s="42" t="s">
        <v>8</v>
      </c>
    </row>
    <row r="7" spans="1:12" x14ac:dyDescent="0.25">
      <c r="A7" s="6">
        <v>32</v>
      </c>
      <c r="B7" s="25">
        <v>1</v>
      </c>
      <c r="C7" s="8" t="s">
        <v>15</v>
      </c>
      <c r="D7" s="9" t="s">
        <v>16</v>
      </c>
      <c r="E7" s="11" t="s">
        <v>22</v>
      </c>
      <c r="F7" s="11" t="s">
        <v>30</v>
      </c>
      <c r="G7" s="11" t="s">
        <v>17</v>
      </c>
      <c r="H7" s="11" t="s">
        <v>23</v>
      </c>
      <c r="I7" s="26" t="s">
        <v>11</v>
      </c>
      <c r="J7" s="27">
        <v>1</v>
      </c>
      <c r="K7" s="28">
        <v>4002</v>
      </c>
      <c r="L7" s="2">
        <f t="shared" ref="L7:L11" si="0">K7*J7</f>
        <v>4002</v>
      </c>
    </row>
    <row r="8" spans="1:12" x14ac:dyDescent="0.25">
      <c r="A8" s="6">
        <v>32</v>
      </c>
      <c r="B8" s="25">
        <v>2</v>
      </c>
      <c r="C8" s="8" t="s">
        <v>15</v>
      </c>
      <c r="D8" s="9" t="s">
        <v>16</v>
      </c>
      <c r="E8" s="11" t="s">
        <v>22</v>
      </c>
      <c r="F8" s="11" t="s">
        <v>30</v>
      </c>
      <c r="G8" s="11" t="s">
        <v>18</v>
      </c>
      <c r="H8" s="11" t="s">
        <v>23</v>
      </c>
      <c r="I8" s="26" t="s">
        <v>11</v>
      </c>
      <c r="J8" s="27">
        <v>6</v>
      </c>
      <c r="K8" s="28">
        <v>4140</v>
      </c>
      <c r="L8" s="2">
        <f t="shared" si="0"/>
        <v>24840</v>
      </c>
    </row>
    <row r="9" spans="1:12" x14ac:dyDescent="0.25">
      <c r="A9" s="6">
        <v>32</v>
      </c>
      <c r="B9" s="25">
        <v>3</v>
      </c>
      <c r="C9" s="8" t="s">
        <v>15</v>
      </c>
      <c r="D9" s="9" t="s">
        <v>16</v>
      </c>
      <c r="E9" s="11" t="s">
        <v>22</v>
      </c>
      <c r="F9" s="11" t="s">
        <v>30</v>
      </c>
      <c r="G9" s="11" t="s">
        <v>19</v>
      </c>
      <c r="H9" s="11" t="s">
        <v>23</v>
      </c>
      <c r="I9" s="26" t="s">
        <v>11</v>
      </c>
      <c r="J9" s="27">
        <v>1</v>
      </c>
      <c r="K9" s="28">
        <v>4920</v>
      </c>
      <c r="L9" s="2">
        <f t="shared" si="0"/>
        <v>4920</v>
      </c>
    </row>
    <row r="10" spans="1:12" x14ac:dyDescent="0.25">
      <c r="A10" s="6">
        <v>32</v>
      </c>
      <c r="B10" s="25">
        <f>IF(AND(A10=A9,A10&gt;0,C10=C9),B9+1,1)</f>
        <v>4</v>
      </c>
      <c r="C10" s="8" t="s">
        <v>15</v>
      </c>
      <c r="D10" s="9" t="s">
        <v>16</v>
      </c>
      <c r="E10" s="11" t="s">
        <v>22</v>
      </c>
      <c r="F10" s="11" t="s">
        <v>30</v>
      </c>
      <c r="G10" s="11" t="s">
        <v>20</v>
      </c>
      <c r="H10" s="11" t="s">
        <v>23</v>
      </c>
      <c r="I10" s="26" t="s">
        <v>11</v>
      </c>
      <c r="J10" s="27">
        <v>1</v>
      </c>
      <c r="K10" s="28">
        <v>4980</v>
      </c>
      <c r="L10" s="2">
        <f t="shared" si="0"/>
        <v>4980</v>
      </c>
    </row>
    <row r="11" spans="1:12" x14ac:dyDescent="0.25">
      <c r="A11" s="6">
        <v>32</v>
      </c>
      <c r="B11" s="25">
        <f>IF(AND(A11=A10,A11&gt;0,C11=C10),B10+1,1)</f>
        <v>5</v>
      </c>
      <c r="C11" s="8" t="s">
        <v>15</v>
      </c>
      <c r="D11" s="9" t="s">
        <v>16</v>
      </c>
      <c r="E11" s="11" t="s">
        <v>22</v>
      </c>
      <c r="F11" s="11" t="s">
        <v>30</v>
      </c>
      <c r="G11" s="11" t="s">
        <v>21</v>
      </c>
      <c r="H11" s="11" t="s">
        <v>23</v>
      </c>
      <c r="I11" s="26" t="s">
        <v>11</v>
      </c>
      <c r="J11" s="27">
        <v>1</v>
      </c>
      <c r="K11" s="28">
        <v>5004</v>
      </c>
      <c r="L11" s="2">
        <f t="shared" si="0"/>
        <v>5004</v>
      </c>
    </row>
    <row r="12" spans="1:12" x14ac:dyDescent="0.25">
      <c r="A12" s="6">
        <v>32</v>
      </c>
      <c r="B12" s="17">
        <v>6</v>
      </c>
      <c r="C12" s="18" t="s">
        <v>15</v>
      </c>
      <c r="D12" s="19" t="s">
        <v>16</v>
      </c>
      <c r="E12" s="21" t="s">
        <v>22</v>
      </c>
      <c r="F12" s="21" t="s">
        <v>24</v>
      </c>
      <c r="G12" s="20" t="s">
        <v>25</v>
      </c>
      <c r="H12" s="21" t="s">
        <v>23</v>
      </c>
      <c r="I12" s="29" t="s">
        <v>11</v>
      </c>
      <c r="J12" s="23">
        <v>6</v>
      </c>
      <c r="K12" s="24">
        <v>3804</v>
      </c>
      <c r="L12" s="2">
        <f t="shared" ref="L12" si="1">K12*J12</f>
        <v>22824</v>
      </c>
    </row>
    <row r="13" spans="1:12" x14ac:dyDescent="0.25">
      <c r="A13" s="6">
        <v>32</v>
      </c>
      <c r="B13" s="30">
        <v>7</v>
      </c>
      <c r="C13" s="18" t="s">
        <v>15</v>
      </c>
      <c r="D13" s="19" t="s">
        <v>16</v>
      </c>
      <c r="E13" s="21" t="s">
        <v>22</v>
      </c>
      <c r="F13" s="21" t="s">
        <v>24</v>
      </c>
      <c r="G13" s="21" t="s">
        <v>17</v>
      </c>
      <c r="H13" s="21" t="s">
        <v>23</v>
      </c>
      <c r="I13" s="29" t="s">
        <v>11</v>
      </c>
      <c r="J13" s="23">
        <v>4</v>
      </c>
      <c r="K13" s="24">
        <v>3852</v>
      </c>
      <c r="L13" s="2">
        <f t="shared" ref="L13:L14" si="2">K13*J13</f>
        <v>15408</v>
      </c>
    </row>
    <row r="14" spans="1:12" x14ac:dyDescent="0.25">
      <c r="A14" s="6">
        <v>32</v>
      </c>
      <c r="B14" s="17">
        <v>8</v>
      </c>
      <c r="C14" s="18" t="s">
        <v>15</v>
      </c>
      <c r="D14" s="19" t="s">
        <v>16</v>
      </c>
      <c r="E14" s="21" t="s">
        <v>22</v>
      </c>
      <c r="F14" s="21" t="s">
        <v>24</v>
      </c>
      <c r="G14" s="21" t="s">
        <v>18</v>
      </c>
      <c r="H14" s="21" t="s">
        <v>23</v>
      </c>
      <c r="I14" s="29" t="s">
        <v>11</v>
      </c>
      <c r="J14" s="23">
        <v>3</v>
      </c>
      <c r="K14" s="24">
        <v>3900</v>
      </c>
      <c r="L14" s="2">
        <f t="shared" si="2"/>
        <v>11700</v>
      </c>
    </row>
    <row r="15" spans="1:12" x14ac:dyDescent="0.25">
      <c r="A15" s="6">
        <v>32</v>
      </c>
      <c r="B15" s="30">
        <v>9</v>
      </c>
      <c r="C15" s="18" t="s">
        <v>15</v>
      </c>
      <c r="D15" s="19" t="s">
        <v>16</v>
      </c>
      <c r="E15" s="21" t="s">
        <v>22</v>
      </c>
      <c r="F15" s="21" t="s">
        <v>24</v>
      </c>
      <c r="G15" s="21" t="s">
        <v>19</v>
      </c>
      <c r="H15" s="21" t="s">
        <v>23</v>
      </c>
      <c r="I15" s="29" t="s">
        <v>11</v>
      </c>
      <c r="J15" s="23">
        <v>3</v>
      </c>
      <c r="K15" s="24">
        <v>4140</v>
      </c>
      <c r="L15" s="2">
        <f t="shared" ref="L15:L55" si="3">K15*J15</f>
        <v>12420</v>
      </c>
    </row>
    <row r="16" spans="1:12" x14ac:dyDescent="0.25">
      <c r="A16" s="6">
        <v>32</v>
      </c>
      <c r="B16" s="17">
        <v>10</v>
      </c>
      <c r="C16" s="18" t="s">
        <v>15</v>
      </c>
      <c r="D16" s="19" t="s">
        <v>16</v>
      </c>
      <c r="E16" s="21" t="s">
        <v>22</v>
      </c>
      <c r="F16" s="21" t="s">
        <v>24</v>
      </c>
      <c r="G16" s="21" t="s">
        <v>20</v>
      </c>
      <c r="H16" s="21" t="s">
        <v>23</v>
      </c>
      <c r="I16" s="29" t="s">
        <v>11</v>
      </c>
      <c r="J16" s="23">
        <v>2</v>
      </c>
      <c r="K16" s="24">
        <v>4200</v>
      </c>
      <c r="L16" s="2">
        <f t="shared" si="3"/>
        <v>8400</v>
      </c>
    </row>
    <row r="17" spans="1:12" x14ac:dyDescent="0.25">
      <c r="A17" s="6">
        <v>32</v>
      </c>
      <c r="B17" s="30">
        <v>11</v>
      </c>
      <c r="C17" s="18" t="s">
        <v>15</v>
      </c>
      <c r="D17" s="19" t="s">
        <v>16</v>
      </c>
      <c r="E17" s="21" t="s">
        <v>22</v>
      </c>
      <c r="F17" s="21" t="s">
        <v>24</v>
      </c>
      <c r="G17" s="21" t="s">
        <v>21</v>
      </c>
      <c r="H17" s="21" t="s">
        <v>23</v>
      </c>
      <c r="I17" s="29" t="s">
        <v>11</v>
      </c>
      <c r="J17" s="23">
        <v>2</v>
      </c>
      <c r="K17" s="24">
        <v>4260</v>
      </c>
      <c r="L17" s="2">
        <f t="shared" si="3"/>
        <v>8520</v>
      </c>
    </row>
    <row r="18" spans="1:12" x14ac:dyDescent="0.25">
      <c r="A18" s="6">
        <v>32</v>
      </c>
      <c r="B18" s="33">
        <v>12</v>
      </c>
      <c r="C18" s="8" t="s">
        <v>15</v>
      </c>
      <c r="D18" s="9" t="s">
        <v>16</v>
      </c>
      <c r="E18" s="11" t="s">
        <v>22</v>
      </c>
      <c r="F18" s="11" t="s">
        <v>26</v>
      </c>
      <c r="G18" s="10" t="s">
        <v>27</v>
      </c>
      <c r="H18" s="11" t="s">
        <v>23</v>
      </c>
      <c r="I18" s="26" t="s">
        <v>11</v>
      </c>
      <c r="J18" s="27">
        <v>4</v>
      </c>
      <c r="K18" s="28">
        <v>1602</v>
      </c>
      <c r="L18" s="2">
        <f t="shared" si="3"/>
        <v>6408</v>
      </c>
    </row>
    <row r="19" spans="1:12" x14ac:dyDescent="0.25">
      <c r="A19" s="6">
        <v>32</v>
      </c>
      <c r="B19" s="34">
        <f t="shared" ref="B19:B23" si="4">IF(AND(A19=A18,A19&gt;0,C19=C18),B18+1,1)</f>
        <v>13</v>
      </c>
      <c r="C19" s="8" t="s">
        <v>15</v>
      </c>
      <c r="D19" s="9" t="s">
        <v>16</v>
      </c>
      <c r="E19" s="11" t="s">
        <v>22</v>
      </c>
      <c r="F19" s="11" t="s">
        <v>26</v>
      </c>
      <c r="G19" s="10" t="s">
        <v>25</v>
      </c>
      <c r="H19" s="11" t="s">
        <v>23</v>
      </c>
      <c r="I19" s="26" t="s">
        <v>11</v>
      </c>
      <c r="J19" s="27">
        <v>4</v>
      </c>
      <c r="K19" s="28">
        <v>1872</v>
      </c>
      <c r="L19" s="2">
        <f t="shared" si="3"/>
        <v>7488</v>
      </c>
    </row>
    <row r="20" spans="1:12" x14ac:dyDescent="0.25">
      <c r="A20" s="6">
        <v>32</v>
      </c>
      <c r="B20" s="33">
        <v>14</v>
      </c>
      <c r="C20" s="8" t="s">
        <v>15</v>
      </c>
      <c r="D20" s="9" t="s">
        <v>16</v>
      </c>
      <c r="E20" s="11" t="s">
        <v>22</v>
      </c>
      <c r="F20" s="11" t="s">
        <v>26</v>
      </c>
      <c r="G20" s="11" t="s">
        <v>17</v>
      </c>
      <c r="H20" s="11" t="s">
        <v>23</v>
      </c>
      <c r="I20" s="26" t="s">
        <v>11</v>
      </c>
      <c r="J20" s="27">
        <v>4</v>
      </c>
      <c r="K20" s="28">
        <v>2802</v>
      </c>
      <c r="L20" s="2">
        <f t="shared" si="3"/>
        <v>11208</v>
      </c>
    </row>
    <row r="21" spans="1:12" x14ac:dyDescent="0.25">
      <c r="A21" s="6">
        <v>32</v>
      </c>
      <c r="B21" s="34">
        <f t="shared" si="4"/>
        <v>15</v>
      </c>
      <c r="C21" s="8" t="s">
        <v>15</v>
      </c>
      <c r="D21" s="9" t="s">
        <v>16</v>
      </c>
      <c r="E21" s="11" t="s">
        <v>22</v>
      </c>
      <c r="F21" s="11" t="s">
        <v>26</v>
      </c>
      <c r="G21" s="11" t="s">
        <v>18</v>
      </c>
      <c r="H21" s="11" t="s">
        <v>23</v>
      </c>
      <c r="I21" s="26" t="s">
        <v>11</v>
      </c>
      <c r="J21" s="27">
        <v>2</v>
      </c>
      <c r="K21" s="28">
        <v>2850</v>
      </c>
      <c r="L21" s="2">
        <f t="shared" si="3"/>
        <v>5700</v>
      </c>
    </row>
    <row r="22" spans="1:12" x14ac:dyDescent="0.25">
      <c r="A22" s="6">
        <v>32</v>
      </c>
      <c r="B22" s="33">
        <v>16</v>
      </c>
      <c r="C22" s="8" t="s">
        <v>15</v>
      </c>
      <c r="D22" s="9" t="s">
        <v>16</v>
      </c>
      <c r="E22" s="11" t="s">
        <v>22</v>
      </c>
      <c r="F22" s="11" t="s">
        <v>26</v>
      </c>
      <c r="G22" s="11" t="s">
        <v>19</v>
      </c>
      <c r="H22" s="11" t="s">
        <v>23</v>
      </c>
      <c r="I22" s="26" t="s">
        <v>11</v>
      </c>
      <c r="J22" s="27">
        <v>2</v>
      </c>
      <c r="K22" s="28">
        <v>3300</v>
      </c>
      <c r="L22" s="2">
        <f t="shared" si="3"/>
        <v>6600</v>
      </c>
    </row>
    <row r="23" spans="1:12" x14ac:dyDescent="0.25">
      <c r="A23" s="6">
        <v>32</v>
      </c>
      <c r="B23" s="34">
        <f t="shared" si="4"/>
        <v>17</v>
      </c>
      <c r="C23" s="8" t="s">
        <v>15</v>
      </c>
      <c r="D23" s="9" t="s">
        <v>16</v>
      </c>
      <c r="E23" s="11" t="s">
        <v>22</v>
      </c>
      <c r="F23" s="11" t="s">
        <v>26</v>
      </c>
      <c r="G23" s="11" t="s">
        <v>20</v>
      </c>
      <c r="H23" s="11" t="s">
        <v>23</v>
      </c>
      <c r="I23" s="26" t="s">
        <v>11</v>
      </c>
      <c r="J23" s="27">
        <v>2</v>
      </c>
      <c r="K23" s="28">
        <v>3702</v>
      </c>
      <c r="L23" s="2">
        <f t="shared" si="3"/>
        <v>7404</v>
      </c>
    </row>
    <row r="24" spans="1:12" x14ac:dyDescent="0.25">
      <c r="A24" s="6">
        <v>32</v>
      </c>
      <c r="B24" s="33">
        <v>18</v>
      </c>
      <c r="C24" s="8" t="s">
        <v>15</v>
      </c>
      <c r="D24" s="9" t="s">
        <v>16</v>
      </c>
      <c r="E24" s="11" t="s">
        <v>22</v>
      </c>
      <c r="F24" s="11" t="s">
        <v>26</v>
      </c>
      <c r="G24" s="11" t="s">
        <v>21</v>
      </c>
      <c r="H24" s="11" t="s">
        <v>23</v>
      </c>
      <c r="I24" s="26" t="s">
        <v>11</v>
      </c>
      <c r="J24" s="27">
        <v>2</v>
      </c>
      <c r="K24" s="28">
        <v>3804</v>
      </c>
      <c r="L24" s="2">
        <f t="shared" si="3"/>
        <v>7608</v>
      </c>
    </row>
    <row r="25" spans="1:12" x14ac:dyDescent="0.25">
      <c r="A25" s="6">
        <v>32</v>
      </c>
      <c r="B25" s="30">
        <f t="shared" ref="B25" si="5">IF(AND(A25=A24,A25&gt;0,C25=C24),B24+1,1)</f>
        <v>19</v>
      </c>
      <c r="C25" s="18" t="s">
        <v>15</v>
      </c>
      <c r="D25" s="19" t="s">
        <v>16</v>
      </c>
      <c r="E25" s="21" t="s">
        <v>22</v>
      </c>
      <c r="F25" s="21" t="s">
        <v>28</v>
      </c>
      <c r="G25" s="20" t="s">
        <v>29</v>
      </c>
      <c r="H25" s="21" t="s">
        <v>23</v>
      </c>
      <c r="I25" s="29" t="s">
        <v>11</v>
      </c>
      <c r="J25" s="31">
        <v>6</v>
      </c>
      <c r="K25" s="32">
        <v>1152</v>
      </c>
      <c r="L25" s="2">
        <f t="shared" si="3"/>
        <v>6912</v>
      </c>
    </row>
    <row r="26" spans="1:12" x14ac:dyDescent="0.25">
      <c r="A26" s="6">
        <v>32</v>
      </c>
      <c r="B26" s="17">
        <v>20</v>
      </c>
      <c r="C26" s="18" t="s">
        <v>15</v>
      </c>
      <c r="D26" s="19" t="s">
        <v>16</v>
      </c>
      <c r="E26" s="21" t="s">
        <v>22</v>
      </c>
      <c r="F26" s="21" t="s">
        <v>28</v>
      </c>
      <c r="G26" s="20" t="s">
        <v>27</v>
      </c>
      <c r="H26" s="21" t="s">
        <v>23</v>
      </c>
      <c r="I26" s="29" t="s">
        <v>11</v>
      </c>
      <c r="J26" s="31">
        <v>12</v>
      </c>
      <c r="K26" s="32">
        <v>1200</v>
      </c>
      <c r="L26" s="2">
        <f t="shared" si="3"/>
        <v>14400</v>
      </c>
    </row>
    <row r="27" spans="1:12" x14ac:dyDescent="0.25">
      <c r="A27" s="6">
        <v>32</v>
      </c>
      <c r="B27" s="30">
        <f t="shared" ref="B27" si="6">IF(AND(A27=A26,A27&gt;0,C27=C26),B26+1,1)</f>
        <v>21</v>
      </c>
      <c r="C27" s="18" t="s">
        <v>15</v>
      </c>
      <c r="D27" s="19" t="s">
        <v>16</v>
      </c>
      <c r="E27" s="21" t="s">
        <v>22</v>
      </c>
      <c r="F27" s="21" t="s">
        <v>28</v>
      </c>
      <c r="G27" s="20" t="s">
        <v>25</v>
      </c>
      <c r="H27" s="21" t="s">
        <v>23</v>
      </c>
      <c r="I27" s="29" t="s">
        <v>11</v>
      </c>
      <c r="J27" s="31">
        <v>12</v>
      </c>
      <c r="K27" s="32">
        <v>1302</v>
      </c>
      <c r="L27" s="2">
        <f t="shared" si="3"/>
        <v>15624</v>
      </c>
    </row>
    <row r="28" spans="1:12" x14ac:dyDescent="0.25">
      <c r="A28" s="6">
        <v>32</v>
      </c>
      <c r="B28" s="17">
        <v>22</v>
      </c>
      <c r="C28" s="18" t="s">
        <v>15</v>
      </c>
      <c r="D28" s="19" t="s">
        <v>16</v>
      </c>
      <c r="E28" s="21" t="s">
        <v>22</v>
      </c>
      <c r="F28" s="21" t="s">
        <v>28</v>
      </c>
      <c r="G28" s="21" t="s">
        <v>17</v>
      </c>
      <c r="H28" s="21" t="s">
        <v>23</v>
      </c>
      <c r="I28" s="29" t="s">
        <v>11</v>
      </c>
      <c r="J28" s="31">
        <v>6</v>
      </c>
      <c r="K28" s="32">
        <v>1704</v>
      </c>
      <c r="L28" s="2">
        <f t="shared" si="3"/>
        <v>10224</v>
      </c>
    </row>
    <row r="29" spans="1:12" x14ac:dyDescent="0.25">
      <c r="A29" s="6">
        <v>32</v>
      </c>
      <c r="B29" s="30">
        <f t="shared" ref="B29" si="7">IF(AND(A29=A28,A29&gt;0,C29=C28),B28+1,1)</f>
        <v>23</v>
      </c>
      <c r="C29" s="18" t="s">
        <v>15</v>
      </c>
      <c r="D29" s="19" t="s">
        <v>16</v>
      </c>
      <c r="E29" s="21" t="s">
        <v>22</v>
      </c>
      <c r="F29" s="21" t="s">
        <v>28</v>
      </c>
      <c r="G29" s="21" t="s">
        <v>18</v>
      </c>
      <c r="H29" s="21" t="s">
        <v>23</v>
      </c>
      <c r="I29" s="29" t="s">
        <v>11</v>
      </c>
      <c r="J29" s="31">
        <v>6</v>
      </c>
      <c r="K29" s="32">
        <v>2100</v>
      </c>
      <c r="L29" s="2">
        <f t="shared" si="3"/>
        <v>12600</v>
      </c>
    </row>
    <row r="30" spans="1:12" x14ac:dyDescent="0.25">
      <c r="A30" s="6">
        <v>32</v>
      </c>
      <c r="B30" s="17">
        <v>24</v>
      </c>
      <c r="C30" s="18" t="s">
        <v>15</v>
      </c>
      <c r="D30" s="19" t="s">
        <v>16</v>
      </c>
      <c r="E30" s="21" t="s">
        <v>22</v>
      </c>
      <c r="F30" s="21" t="s">
        <v>28</v>
      </c>
      <c r="G30" s="21" t="s">
        <v>19</v>
      </c>
      <c r="H30" s="21" t="s">
        <v>23</v>
      </c>
      <c r="I30" s="29" t="s">
        <v>11</v>
      </c>
      <c r="J30" s="31">
        <v>6</v>
      </c>
      <c r="K30" s="32">
        <v>2502</v>
      </c>
      <c r="L30" s="2">
        <f t="shared" si="3"/>
        <v>15012</v>
      </c>
    </row>
    <row r="31" spans="1:12" x14ac:dyDescent="0.25">
      <c r="A31" s="6">
        <v>32</v>
      </c>
      <c r="B31" s="30">
        <f t="shared" ref="B31" si="8">IF(AND(A31=A30,A31&gt;0,C31=C30),B30+1,1)</f>
        <v>25</v>
      </c>
      <c r="C31" s="18" t="s">
        <v>15</v>
      </c>
      <c r="D31" s="19" t="s">
        <v>16</v>
      </c>
      <c r="E31" s="21" t="s">
        <v>22</v>
      </c>
      <c r="F31" s="21" t="s">
        <v>28</v>
      </c>
      <c r="G31" s="21" t="s">
        <v>20</v>
      </c>
      <c r="H31" s="21" t="s">
        <v>23</v>
      </c>
      <c r="I31" s="29" t="s">
        <v>11</v>
      </c>
      <c r="J31" s="31">
        <v>6</v>
      </c>
      <c r="K31" s="32">
        <v>2904</v>
      </c>
      <c r="L31" s="2">
        <f t="shared" si="3"/>
        <v>17424</v>
      </c>
    </row>
    <row r="32" spans="1:12" x14ac:dyDescent="0.25">
      <c r="A32" s="6">
        <v>32</v>
      </c>
      <c r="B32" s="17">
        <v>26</v>
      </c>
      <c r="C32" s="18" t="s">
        <v>15</v>
      </c>
      <c r="D32" s="19" t="s">
        <v>16</v>
      </c>
      <c r="E32" s="21" t="s">
        <v>22</v>
      </c>
      <c r="F32" s="21" t="s">
        <v>28</v>
      </c>
      <c r="G32" s="21" t="s">
        <v>21</v>
      </c>
      <c r="H32" s="21" t="s">
        <v>23</v>
      </c>
      <c r="I32" s="29" t="s">
        <v>11</v>
      </c>
      <c r="J32" s="31">
        <v>6</v>
      </c>
      <c r="K32" s="32">
        <v>3102</v>
      </c>
      <c r="L32" s="2">
        <f t="shared" si="3"/>
        <v>18612</v>
      </c>
    </row>
    <row r="33" spans="1:12" hidden="1" x14ac:dyDescent="0.25">
      <c r="A33" s="6">
        <v>53</v>
      </c>
      <c r="B33" s="25"/>
      <c r="C33" s="8"/>
      <c r="D33" s="9"/>
      <c r="E33" s="11"/>
      <c r="F33" s="11"/>
      <c r="G33" s="11"/>
      <c r="H33" s="11"/>
      <c r="I33" s="26"/>
      <c r="J33" s="27"/>
      <c r="K33" s="28"/>
      <c r="L33" s="2">
        <f t="shared" si="3"/>
        <v>0</v>
      </c>
    </row>
    <row r="34" spans="1:12" hidden="1" x14ac:dyDescent="0.25">
      <c r="A34" s="6">
        <v>53</v>
      </c>
      <c r="B34" s="25"/>
      <c r="C34" s="8"/>
      <c r="D34" s="9"/>
      <c r="E34" s="11"/>
      <c r="F34" s="11"/>
      <c r="G34" s="11"/>
      <c r="H34" s="11"/>
      <c r="I34" s="26"/>
      <c r="J34" s="27"/>
      <c r="K34" s="28"/>
      <c r="L34" s="2">
        <f t="shared" si="3"/>
        <v>0</v>
      </c>
    </row>
    <row r="35" spans="1:12" hidden="1" x14ac:dyDescent="0.25">
      <c r="A35" s="6">
        <v>53</v>
      </c>
      <c r="B35" s="25"/>
      <c r="C35" s="8"/>
      <c r="D35" s="9"/>
      <c r="E35" s="11"/>
      <c r="F35" s="11"/>
      <c r="G35" s="11"/>
      <c r="H35" s="11"/>
      <c r="I35" s="26"/>
      <c r="J35" s="27"/>
      <c r="K35" s="28"/>
      <c r="L35" s="2">
        <f t="shared" si="3"/>
        <v>0</v>
      </c>
    </row>
    <row r="36" spans="1:12" hidden="1" x14ac:dyDescent="0.25">
      <c r="A36" s="6">
        <v>53</v>
      </c>
      <c r="B36" s="25"/>
      <c r="C36" s="8"/>
      <c r="D36" s="9"/>
      <c r="E36" s="11"/>
      <c r="F36" s="11"/>
      <c r="G36" s="11"/>
      <c r="H36" s="11"/>
      <c r="I36" s="26"/>
      <c r="J36" s="27"/>
      <c r="K36" s="28"/>
      <c r="L36" s="2">
        <f t="shared" si="3"/>
        <v>0</v>
      </c>
    </row>
    <row r="37" spans="1:12" hidden="1" x14ac:dyDescent="0.25">
      <c r="A37" s="6">
        <v>53</v>
      </c>
      <c r="B37" s="25"/>
      <c r="C37" s="8"/>
      <c r="D37" s="9"/>
      <c r="E37" s="11"/>
      <c r="F37" s="11"/>
      <c r="G37" s="11"/>
      <c r="H37" s="11"/>
      <c r="I37" s="26"/>
      <c r="J37" s="27"/>
      <c r="K37" s="28"/>
      <c r="L37" s="2">
        <f t="shared" si="3"/>
        <v>0</v>
      </c>
    </row>
    <row r="38" spans="1:12" hidden="1" x14ac:dyDescent="0.25">
      <c r="A38" s="6">
        <v>53</v>
      </c>
      <c r="B38" s="25"/>
      <c r="C38" s="8"/>
      <c r="D38" s="9"/>
      <c r="E38" s="11"/>
      <c r="F38" s="11"/>
      <c r="G38" s="11"/>
      <c r="H38" s="11"/>
      <c r="I38" s="26"/>
      <c r="J38" s="27"/>
      <c r="K38" s="28"/>
      <c r="L38" s="2">
        <f t="shared" si="3"/>
        <v>0</v>
      </c>
    </row>
    <row r="39" spans="1:12" hidden="1" x14ac:dyDescent="0.25">
      <c r="A39" s="6">
        <v>53</v>
      </c>
      <c r="B39" s="7"/>
      <c r="C39" s="8"/>
      <c r="D39" s="9"/>
      <c r="E39" s="10"/>
      <c r="F39" s="10"/>
      <c r="G39" s="10"/>
      <c r="H39" s="11"/>
      <c r="I39" s="12"/>
      <c r="J39" s="13"/>
      <c r="K39" s="14"/>
      <c r="L39" s="2">
        <f t="shared" si="3"/>
        <v>0</v>
      </c>
    </row>
    <row r="40" spans="1:12" hidden="1" x14ac:dyDescent="0.25">
      <c r="A40" s="6">
        <v>53</v>
      </c>
      <c r="B40" s="7"/>
      <c r="C40" s="8"/>
      <c r="D40" s="9"/>
      <c r="E40" s="10"/>
      <c r="F40" s="10"/>
      <c r="G40" s="10"/>
      <c r="H40" s="11"/>
      <c r="I40" s="12"/>
      <c r="J40" s="13"/>
      <c r="K40" s="14"/>
      <c r="L40" s="2">
        <f t="shared" si="3"/>
        <v>0</v>
      </c>
    </row>
    <row r="41" spans="1:12" hidden="1" x14ac:dyDescent="0.25">
      <c r="A41" s="6">
        <v>53</v>
      </c>
      <c r="B41" s="7"/>
      <c r="C41" s="8"/>
      <c r="D41" s="9"/>
      <c r="E41" s="10"/>
      <c r="F41" s="10"/>
      <c r="G41" s="11"/>
      <c r="H41" s="11"/>
      <c r="I41" s="12"/>
      <c r="J41" s="13"/>
      <c r="K41" s="14"/>
      <c r="L41" s="2">
        <f t="shared" si="3"/>
        <v>0</v>
      </c>
    </row>
    <row r="42" spans="1:12" hidden="1" x14ac:dyDescent="0.25">
      <c r="A42" s="6">
        <v>53</v>
      </c>
      <c r="B42" s="17"/>
      <c r="C42" s="18"/>
      <c r="D42" s="19"/>
      <c r="E42" s="20"/>
      <c r="F42" s="20"/>
      <c r="G42" s="20"/>
      <c r="H42" s="21"/>
      <c r="I42" s="22"/>
      <c r="J42" s="23"/>
      <c r="K42" s="24"/>
      <c r="L42" s="2">
        <f t="shared" si="3"/>
        <v>0</v>
      </c>
    </row>
    <row r="43" spans="1:12" hidden="1" x14ac:dyDescent="0.25">
      <c r="A43" s="6">
        <v>53</v>
      </c>
      <c r="B43" s="17"/>
      <c r="C43" s="18"/>
      <c r="D43" s="19"/>
      <c r="E43" s="20"/>
      <c r="F43" s="20"/>
      <c r="G43" s="20"/>
      <c r="H43" s="21"/>
      <c r="I43" s="22"/>
      <c r="J43" s="23"/>
      <c r="K43" s="24"/>
      <c r="L43" s="2">
        <f t="shared" si="3"/>
        <v>0</v>
      </c>
    </row>
    <row r="44" spans="1:12" hidden="1" x14ac:dyDescent="0.25">
      <c r="A44" s="6">
        <v>53</v>
      </c>
      <c r="B44" s="17"/>
      <c r="C44" s="18"/>
      <c r="D44" s="19"/>
      <c r="E44" s="20"/>
      <c r="F44" s="20"/>
      <c r="G44" s="20"/>
      <c r="H44" s="21"/>
      <c r="I44" s="22"/>
      <c r="J44" s="23"/>
      <c r="K44" s="24"/>
      <c r="L44" s="2">
        <f t="shared" si="3"/>
        <v>0</v>
      </c>
    </row>
    <row r="45" spans="1:12" hidden="1" x14ac:dyDescent="0.25">
      <c r="A45" s="6">
        <v>53</v>
      </c>
      <c r="B45" s="17"/>
      <c r="C45" s="18"/>
      <c r="D45" s="19"/>
      <c r="E45" s="20"/>
      <c r="F45" s="20"/>
      <c r="G45" s="20"/>
      <c r="H45" s="21"/>
      <c r="I45" s="22"/>
      <c r="J45" s="23"/>
      <c r="K45" s="24"/>
      <c r="L45" s="2">
        <f t="shared" si="3"/>
        <v>0</v>
      </c>
    </row>
    <row r="46" spans="1:12" hidden="1" x14ac:dyDescent="0.25">
      <c r="A46" s="6">
        <v>53</v>
      </c>
      <c r="B46" s="17"/>
      <c r="C46" s="18"/>
      <c r="D46" s="19"/>
      <c r="E46" s="20"/>
      <c r="F46" s="20"/>
      <c r="G46" s="20"/>
      <c r="H46" s="21"/>
      <c r="I46" s="22"/>
      <c r="J46" s="23"/>
      <c r="K46" s="24"/>
      <c r="L46" s="2">
        <f t="shared" si="3"/>
        <v>0</v>
      </c>
    </row>
    <row r="47" spans="1:12" hidden="1" x14ac:dyDescent="0.25">
      <c r="A47" s="6">
        <v>53</v>
      </c>
      <c r="B47" s="17"/>
      <c r="C47" s="18"/>
      <c r="D47" s="19"/>
      <c r="E47" s="20"/>
      <c r="F47" s="20"/>
      <c r="G47" s="20"/>
      <c r="H47" s="21"/>
      <c r="I47" s="22"/>
      <c r="J47" s="23"/>
      <c r="K47" s="24"/>
      <c r="L47" s="2">
        <f t="shared" si="3"/>
        <v>0</v>
      </c>
    </row>
    <row r="48" spans="1:12" hidden="1" x14ac:dyDescent="0.25">
      <c r="A48" s="6">
        <v>53</v>
      </c>
      <c r="B48" s="17"/>
      <c r="C48" s="18"/>
      <c r="D48" s="19"/>
      <c r="E48" s="20"/>
      <c r="F48" s="20"/>
      <c r="G48" s="20"/>
      <c r="H48" s="21"/>
      <c r="I48" s="22"/>
      <c r="J48" s="23"/>
      <c r="K48" s="24"/>
      <c r="L48" s="2">
        <f t="shared" si="3"/>
        <v>0</v>
      </c>
    </row>
    <row r="49" spans="1:12" hidden="1" x14ac:dyDescent="0.25">
      <c r="A49" s="6">
        <v>53</v>
      </c>
      <c r="B49" s="17"/>
      <c r="C49" s="18"/>
      <c r="D49" s="19"/>
      <c r="E49" s="20"/>
      <c r="F49" s="20"/>
      <c r="G49" s="21"/>
      <c r="H49" s="21"/>
      <c r="I49" s="22"/>
      <c r="J49" s="23"/>
      <c r="K49" s="24"/>
      <c r="L49" s="2">
        <f t="shared" si="3"/>
        <v>0</v>
      </c>
    </row>
    <row r="50" spans="1:12" hidden="1" x14ac:dyDescent="0.25">
      <c r="A50" s="6">
        <v>53</v>
      </c>
      <c r="B50" s="7"/>
      <c r="C50" s="8"/>
      <c r="D50" s="9"/>
      <c r="E50" s="10"/>
      <c r="F50" s="10"/>
      <c r="G50" s="10"/>
      <c r="H50" s="11"/>
      <c r="I50" s="12"/>
      <c r="J50" s="13"/>
      <c r="K50" s="14"/>
      <c r="L50" s="2">
        <f t="shared" si="3"/>
        <v>0</v>
      </c>
    </row>
    <row r="51" spans="1:12" hidden="1" x14ac:dyDescent="0.25">
      <c r="A51" s="6">
        <v>53</v>
      </c>
      <c r="B51" s="7"/>
      <c r="C51" s="8"/>
      <c r="D51" s="9"/>
      <c r="E51" s="10"/>
      <c r="F51" s="10"/>
      <c r="G51" s="10"/>
      <c r="H51" s="11"/>
      <c r="I51" s="12"/>
      <c r="J51" s="13"/>
      <c r="K51" s="14"/>
      <c r="L51" s="2">
        <f t="shared" si="3"/>
        <v>0</v>
      </c>
    </row>
    <row r="52" spans="1:12" hidden="1" x14ac:dyDescent="0.25">
      <c r="A52" s="6">
        <v>53</v>
      </c>
      <c r="B52" s="7"/>
      <c r="C52" s="8"/>
      <c r="D52" s="9"/>
      <c r="E52" s="10"/>
      <c r="F52" s="10"/>
      <c r="G52" s="10"/>
      <c r="H52" s="11"/>
      <c r="I52" s="12"/>
      <c r="J52" s="13"/>
      <c r="K52" s="14"/>
      <c r="L52" s="2">
        <f t="shared" si="3"/>
        <v>0</v>
      </c>
    </row>
    <row r="53" spans="1:12" hidden="1" x14ac:dyDescent="0.25">
      <c r="A53" s="6">
        <v>53</v>
      </c>
      <c r="B53" s="7"/>
      <c r="C53" s="8"/>
      <c r="D53" s="9"/>
      <c r="E53" s="10"/>
      <c r="F53" s="10"/>
      <c r="G53" s="10"/>
      <c r="H53" s="11"/>
      <c r="I53" s="12"/>
      <c r="J53" s="13"/>
      <c r="K53" s="14"/>
      <c r="L53" s="2">
        <f t="shared" si="3"/>
        <v>0</v>
      </c>
    </row>
    <row r="54" spans="1:12" hidden="1" x14ac:dyDescent="0.25">
      <c r="A54" s="6">
        <v>53</v>
      </c>
      <c r="B54" s="7"/>
      <c r="C54" s="8"/>
      <c r="D54" s="9"/>
      <c r="E54" s="10"/>
      <c r="F54" s="10"/>
      <c r="G54" s="10"/>
      <c r="H54" s="11"/>
      <c r="I54" s="12"/>
      <c r="J54" s="13"/>
      <c r="K54" s="14"/>
      <c r="L54" s="2">
        <f t="shared" si="3"/>
        <v>0</v>
      </c>
    </row>
    <row r="55" spans="1:12" hidden="1" x14ac:dyDescent="0.25">
      <c r="A55" s="6">
        <v>53</v>
      </c>
      <c r="B55" s="7"/>
      <c r="C55" s="8"/>
      <c r="D55" s="9"/>
      <c r="E55" s="10"/>
      <c r="F55" s="10"/>
      <c r="G55" s="11"/>
      <c r="H55" s="11"/>
      <c r="I55" s="12"/>
      <c r="J55" s="13"/>
      <c r="K55" s="14"/>
      <c r="L55" s="2">
        <f t="shared" si="3"/>
        <v>0</v>
      </c>
    </row>
    <row r="56" spans="1:12" x14ac:dyDescent="0.25">
      <c r="A56" s="35"/>
      <c r="B56" s="36"/>
      <c r="C56" s="36"/>
      <c r="D56" s="36"/>
      <c r="E56" s="36"/>
      <c r="F56" s="36"/>
      <c r="G56" s="36"/>
      <c r="H56" s="36"/>
      <c r="I56" s="37"/>
      <c r="J56" s="15">
        <f>SUM(J7:J55)</f>
        <v>110</v>
      </c>
      <c r="K56" s="1"/>
      <c r="L56" s="16">
        <f>SUM(L7:L55)</f>
        <v>286242</v>
      </c>
    </row>
  </sheetData>
  <mergeCells count="14">
    <mergeCell ref="A56:I56"/>
    <mergeCell ref="A2:L2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conditionalFormatting sqref="C50:K55">
    <cfRule type="cellIs" dxfId="13" priority="14" stopIfTrue="1" operator="equal">
      <formula>0</formula>
    </cfRule>
  </conditionalFormatting>
  <conditionalFormatting sqref="B50:B55">
    <cfRule type="cellIs" dxfId="12" priority="16" stopIfTrue="1" operator="equal">
      <formula>0</formula>
    </cfRule>
  </conditionalFormatting>
  <conditionalFormatting sqref="J56:K56">
    <cfRule type="cellIs" dxfId="11" priority="13" stopIfTrue="1" operator="equal">
      <formula>0</formula>
    </cfRule>
  </conditionalFormatting>
  <conditionalFormatting sqref="A56">
    <cfRule type="cellIs" dxfId="10" priority="12" stopIfTrue="1" operator="equal">
      <formula>0</formula>
    </cfRule>
  </conditionalFormatting>
  <conditionalFormatting sqref="C39:K41">
    <cfRule type="cellIs" dxfId="9" priority="9" stopIfTrue="1" operator="equal">
      <formula>0</formula>
    </cfRule>
  </conditionalFormatting>
  <conditionalFormatting sqref="B39:B41">
    <cfRule type="cellIs" dxfId="8" priority="10" stopIfTrue="1" operator="equal">
      <formula>0</formula>
    </cfRule>
  </conditionalFormatting>
  <conditionalFormatting sqref="B43:D47 B48:E49 E43:H43 I43:J49 E44:E47 F44:H49 B42:J42 K42:K49">
    <cfRule type="cellIs" dxfId="7" priority="8" stopIfTrue="1" operator="equal">
      <formula>0</formula>
    </cfRule>
  </conditionalFormatting>
  <conditionalFormatting sqref="B33:K38">
    <cfRule type="cellIs" dxfId="6" priority="7" stopIfTrue="1" operator="equal">
      <formula>0</formula>
    </cfRule>
  </conditionalFormatting>
  <conditionalFormatting sqref="C18:K24">
    <cfRule type="cellIs" dxfId="5" priority="6" stopIfTrue="1" operator="equal">
      <formula>0</formula>
    </cfRule>
  </conditionalFormatting>
  <conditionalFormatting sqref="B12:K13 C14:K17 B14:B32">
    <cfRule type="cellIs" dxfId="4" priority="5" stopIfTrue="1" operator="equal">
      <formula>0</formula>
    </cfRule>
  </conditionalFormatting>
  <conditionalFormatting sqref="C25:K32">
    <cfRule type="cellIs" dxfId="3" priority="4" stopIfTrue="1" operator="equal">
      <formula>0</formula>
    </cfRule>
  </conditionalFormatting>
  <conditionalFormatting sqref="A7:A55">
    <cfRule type="cellIs" dxfId="2" priority="3" stopIfTrue="1" operator="equal">
      <formula>0</formula>
    </cfRule>
  </conditionalFormatting>
  <conditionalFormatting sqref="B7:K11">
    <cfRule type="cellIs" dxfId="1" priority="2" stopIfTrue="1" operator="equal">
      <formula>0</formula>
    </cfRule>
  </conditionalFormatting>
  <conditionalFormatting sqref="L56">
    <cfRule type="cellIs" dxfId="0" priority="1" stopIfTrue="1" operator="equal">
      <formula>0</formula>
    </cfRule>
  </conditionalFormatting>
  <dataValidations count="22">
    <dataValidation type="decimal" operator="greaterThan" allowBlank="1" showInputMessage="1" showErrorMessage="1" sqref="J7:K56 L56" xr:uid="{00000000-0002-0000-0000-000000000000}">
      <formula1>0</formula1>
    </dataValidation>
    <dataValidation type="whole" operator="greaterThan" allowBlank="1" showInputMessage="1" showErrorMessage="1" sqref="A7:A56" xr:uid="{00000000-0002-0000-0000-000001000000}">
      <formula1>0</formula1>
    </dataValidation>
    <dataValidation type="list" showInputMessage="1" showErrorMessage="1" sqref="D33:D55" xr:uid="{00000000-0002-0000-0000-000002000000}">
      <formula1>$AC$2:$AC$50</formula1>
    </dataValidation>
    <dataValidation type="list" showInputMessage="1" showErrorMessage="1" sqref="F39:F55" xr:uid="{00000000-0002-0000-0000-000003000000}">
      <formula1>$AO$2:$AO$47</formula1>
    </dataValidation>
    <dataValidation type="list" showInputMessage="1" showErrorMessage="1" sqref="G55 G41 G49 G13:G17 G20:G24 G28:G38 G7:G11" xr:uid="{00000000-0002-0000-0000-000004000000}">
      <formula1>$AI$2:$AI$5</formula1>
    </dataValidation>
    <dataValidation type="list" showInputMessage="1" showErrorMessage="1" sqref="I7:I55" xr:uid="{00000000-0002-0000-0000-000005000000}">
      <formula1>$BA$2:$BA$4</formula1>
    </dataValidation>
    <dataValidation type="list" showInputMessage="1" showErrorMessage="1" sqref="G50:G54 G39:G40" xr:uid="{00000000-0002-0000-0000-000006000000}">
      <formula1>$AI$2:$AI$266</formula1>
    </dataValidation>
    <dataValidation type="list" showInputMessage="1" showErrorMessage="1" sqref="H50:H55 H39:H41" xr:uid="{00000000-0002-0000-0000-000007000000}">
      <formula1>$AS$2:$AS$384</formula1>
    </dataValidation>
    <dataValidation type="list" showInputMessage="1" showErrorMessage="1" sqref="E50:E55 E39:E41" xr:uid="{00000000-0002-0000-0000-000008000000}">
      <formula1>$AL$2:$AL$594</formula1>
    </dataValidation>
    <dataValidation type="list" showInputMessage="1" showErrorMessage="1" sqref="C50:C55 C39:C41" xr:uid="{00000000-0002-0000-0000-000009000000}">
      <formula1>$BD$2:$BD$614</formula1>
    </dataValidation>
    <dataValidation type="list" showInputMessage="1" showErrorMessage="1" sqref="C42:C49 C33:C38" xr:uid="{00000000-0002-0000-0000-00000A000000}">
      <formula1>$BD$2:$BD$404</formula1>
    </dataValidation>
    <dataValidation type="list" showInputMessage="1" showErrorMessage="1" sqref="E42:E49" xr:uid="{00000000-0002-0000-0000-00000B000000}">
      <formula1>$AL$2:$AL$384</formula1>
    </dataValidation>
    <dataValidation type="list" showInputMessage="1" showErrorMessage="1" sqref="H42:H49" xr:uid="{00000000-0002-0000-0000-00000C000000}">
      <formula1>$AS$2:$AS$202</formula1>
    </dataValidation>
    <dataValidation type="list" showInputMessage="1" showErrorMessage="1" sqref="G42:G48" xr:uid="{00000000-0002-0000-0000-00000D000000}">
      <formula1>$AI$2:$AI$164</formula1>
    </dataValidation>
    <dataValidation type="list" showInputMessage="1" showErrorMessage="1" sqref="F7:F38" xr:uid="{00000000-0002-0000-0000-00000E000000}">
      <formula1>$AO$2:$AO$5</formula1>
    </dataValidation>
    <dataValidation type="list" showInputMessage="1" showErrorMessage="1" sqref="H7:H38" xr:uid="{00000000-0002-0000-0000-00000F000000}">
      <formula1>$AX$2:$AX$5</formula1>
    </dataValidation>
    <dataValidation type="list" showInputMessage="1" showErrorMessage="1" sqref="E7:E38" xr:uid="{00000000-0002-0000-0000-000010000000}">
      <formula1>$AL$2:$AL$5</formula1>
    </dataValidation>
    <dataValidation type="list" showInputMessage="1" showErrorMessage="1" sqref="C12:C32" xr:uid="{00000000-0002-0000-0000-000011000000}">
      <formula1>$BD$2:$BD$382</formula1>
    </dataValidation>
    <dataValidation type="list" showInputMessage="1" showErrorMessage="1" sqref="G18:G19 G25:G27 G12" xr:uid="{00000000-0002-0000-0000-000012000000}">
      <formula1>$AI$2:$AI$142</formula1>
    </dataValidation>
    <dataValidation type="list" showInputMessage="1" showErrorMessage="1" sqref="D12:D32" xr:uid="{00000000-0002-0000-0000-000013000000}">
      <formula1>$AC$2:$AC$28</formula1>
    </dataValidation>
    <dataValidation type="list" showInputMessage="1" showErrorMessage="1" sqref="C7:C11" xr:uid="{00000000-0002-0000-0000-000014000000}">
      <formula1>$BD$2:$BD$377</formula1>
    </dataValidation>
    <dataValidation type="list" showInputMessage="1" showErrorMessage="1" sqref="D7:D11" xr:uid="{00000000-0002-0000-0000-000015000000}">
      <formula1>$AC$2:$AC$23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1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ПРОЗОРО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mamushkin</dc:creator>
  <cp:lastModifiedBy>GaneevaTV</cp:lastModifiedBy>
  <cp:lastPrinted>2020-02-11T06:48:39Z</cp:lastPrinted>
  <dcterms:created xsi:type="dcterms:W3CDTF">2018-11-22T10:46:43Z</dcterms:created>
  <dcterms:modified xsi:type="dcterms:W3CDTF">2020-09-04T07:36:49Z</dcterms:modified>
</cp:coreProperties>
</file>