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FS1130.mhp.com.ua.inc\UEMProfilesDesktop$\a.segedenko\Desktop\"/>
    </mc:Choice>
  </mc:AlternateContent>
  <bookViews>
    <workbookView xWindow="0" yWindow="0" windowWidth="28800" windowHeight="9900"/>
  </bookViews>
  <sheets>
    <sheet name="Лист1" sheetId="1" r:id="rId1"/>
  </sheets>
  <definedNames>
    <definedName name="_xlnm.Print_Area" localSheetId="0">Лист1!$A$1:$E$54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17" i="1" l="1"/>
  <c r="B35" i="1"/>
  <c r="B29" i="1" l="1"/>
  <c r="B33" i="1"/>
  <c r="B26" i="1" l="1"/>
  <c r="B20" i="1" l="1"/>
  <c r="B13" i="1" l="1"/>
  <c r="B23" i="1"/>
</calcChain>
</file>

<file path=xl/sharedStrings.xml><?xml version="1.0" encoding="utf-8"?>
<sst xmlns="http://schemas.openxmlformats.org/spreadsheetml/2006/main" count="103" uniqueCount="67">
  <si>
    <t>Виробник 
добрива</t>
  </si>
  <si>
    <t>Місце зберігання надлишків добрив, що фактично поставлені</t>
  </si>
  <si>
    <t>Філія "Рідний край"</t>
  </si>
  <si>
    <t>біг бег/ 1тн.</t>
  </si>
  <si>
    <t>Україна (2018р)</t>
  </si>
  <si>
    <t>Єлизаветівська філія</t>
  </si>
  <si>
    <t>ПрАТ "Рівноазот"</t>
  </si>
  <si>
    <t>біг бег/ 0,7 тн.</t>
  </si>
  <si>
    <t>ПАТ "Азот", м. Черкаси</t>
  </si>
  <si>
    <t>вул. Соборна, 33-А, 
с. Єлизаветівка, Петріківський р-н, Дніпропетровська обл.</t>
  </si>
  <si>
    <t>ТОВ "Урожайна країна"</t>
  </si>
  <si>
    <t>ПАТ "Рівнеазот"</t>
  </si>
  <si>
    <t>вул. Кооперативна, 1, с. Хоминці, Роменський р-н, Сумська обл.</t>
  </si>
  <si>
    <t>біг-бег /1 тн</t>
  </si>
  <si>
    <t>провулок Молодіжний, 1, с. Зелене, Роменський р-н, Сумська обл.</t>
  </si>
  <si>
    <t>2. Селітра аміачна (N-34%) гранула</t>
  </si>
  <si>
    <t>3. Карбамід</t>
  </si>
  <si>
    <t>АО "Минудобрения", м.Россошь, Воронежская обл., РФ</t>
  </si>
  <si>
    <t>ТОВ "Агро С"</t>
  </si>
  <si>
    <t>СТОВ "Агрокряж"</t>
  </si>
  <si>
    <t>біг-бег/ 0,8 тн</t>
  </si>
  <si>
    <t>біг-бег / 1 тн</t>
  </si>
  <si>
    <t>компанія "Торос Тарім", Туреччина</t>
  </si>
  <si>
    <t>ТОВ "ЗМД "Базис", Україна</t>
  </si>
  <si>
    <t>ТОВ "Баффало"</t>
  </si>
  <si>
    <t>біг-бег / 0,85 тн</t>
  </si>
  <si>
    <t>с. Старосілля, Маневецький р-н, Волинська обл.</t>
  </si>
  <si>
    <t>біг-бег / 0,5 тн</t>
  </si>
  <si>
    <t>ТОВ "Белагроферт"</t>
  </si>
  <si>
    <t>ТОВ "Вернекамські добрива" , РФ</t>
  </si>
  <si>
    <t>ПрАТ "Агрофорт"</t>
  </si>
  <si>
    <t>біг/бег/0,8 тн</t>
  </si>
  <si>
    <t>м. Гроденка, Івано-Франківсьтка обл.</t>
  </si>
  <si>
    <t>Філія "Перспектив"</t>
  </si>
  <si>
    <t>ТОВ "НВФ "Урожай"</t>
  </si>
  <si>
    <t>с.Хоминці  вул.Кооперативна 1 Сумська обл. Роменський р-н</t>
  </si>
  <si>
    <t>Хмельницька обл., Теофіпольський р-н., с. Коров'є, вул. Окружна 1А</t>
  </si>
  <si>
    <t>ПрАТ "Зернопродукт МХП"</t>
  </si>
  <si>
    <t xml:space="preserve">8. Вапняково-аміачна селітра </t>
  </si>
  <si>
    <t xml:space="preserve">9. Калімагнезія-Агро гранула </t>
  </si>
  <si>
    <t>10. Сульфат амонію гранула</t>
  </si>
  <si>
    <t>11. Борошно фосфорітне порошок</t>
  </si>
  <si>
    <t>ВАТ "Северодонецький Азот"</t>
  </si>
  <si>
    <t>ТОВ "Захід-агро МХП"</t>
  </si>
  <si>
    <r>
      <rPr>
        <b/>
        <sz val="14"/>
        <color theme="1"/>
        <rFont val="Times New Roman"/>
        <family val="1"/>
        <charset val="204"/>
      </rPr>
      <t xml:space="preserve">94 тн </t>
    </r>
    <r>
      <rPr>
        <b/>
        <sz val="12"/>
        <color theme="1"/>
        <rFont val="Times New Roman"/>
        <family val="1"/>
        <charset val="204"/>
      </rPr>
      <t xml:space="preserve">- с. Войтове, Згурівський р-н, Київська обл.;
</t>
    </r>
    <r>
      <rPr>
        <b/>
        <sz val="14"/>
        <color theme="1"/>
        <rFont val="Times New Roman"/>
        <family val="1"/>
        <charset val="204"/>
      </rPr>
      <t>97 тн</t>
    </r>
    <r>
      <rPr>
        <b/>
        <sz val="12"/>
        <color theme="1"/>
        <rFont val="Times New Roman"/>
        <family val="1"/>
        <charset val="204"/>
      </rPr>
      <t xml:space="preserve"> - м. Яготин, вул. Незалежності, 175, Яготинський р-н, Київська обл.;</t>
    </r>
  </si>
  <si>
    <r>
      <rPr>
        <b/>
        <sz val="14"/>
        <color theme="1"/>
        <rFont val="Times New Roman"/>
        <family val="1"/>
        <charset val="204"/>
      </rPr>
      <t>76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Іванопіль, Чуднівський р-н, Житомірська обл.;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127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Іванів, Калинівський р-н, Вінницька обл.;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189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Безименне, Козятинський р-н, Вінницька обл.;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 xml:space="preserve">197 тн </t>
    </r>
    <r>
      <rPr>
        <b/>
        <sz val="11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с. Воронівці, Хмільницький р-н, Вінницька обл.;</t>
    </r>
    <r>
      <rPr>
        <b/>
        <sz val="11"/>
        <color theme="1"/>
        <rFont val="Times New Roman"/>
        <family val="1"/>
        <charset val="204"/>
      </rPr>
      <t xml:space="preserve">
56 тн - </t>
    </r>
    <r>
      <rPr>
        <b/>
        <sz val="12"/>
        <color theme="1"/>
        <rFont val="Times New Roman"/>
        <family val="1"/>
        <charset val="204"/>
      </rPr>
      <t>с. В. Митник, Хмільницький р-н, Вінницька обл.;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33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Липівка, Томашпільський р-н, Вінницька обл.;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</si>
  <si>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4"/>
        <color theme="1"/>
        <rFont val="Times New Roman"/>
        <family val="1"/>
        <charset val="204"/>
      </rPr>
      <t>36 тн</t>
    </r>
    <r>
      <rPr>
        <b/>
        <sz val="11"/>
        <color theme="1"/>
        <rFont val="Times New Roman"/>
        <family val="1"/>
        <charset val="204"/>
      </rPr>
      <t xml:space="preserve"> -</t>
    </r>
    <r>
      <rPr>
        <b/>
        <sz val="12"/>
        <color theme="1"/>
        <rFont val="Times New Roman"/>
        <family val="1"/>
        <charset val="204"/>
      </rPr>
      <t xml:space="preserve"> с. Шепетівка, Кагарлицький р-н, Київська обл.;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 xml:space="preserve">47 тн </t>
    </r>
    <r>
      <rPr>
        <b/>
        <sz val="11"/>
        <color theme="1"/>
        <rFont val="Times New Roman"/>
        <family val="1"/>
        <charset val="204"/>
      </rPr>
      <t>-</t>
    </r>
    <r>
      <rPr>
        <b/>
        <sz val="12"/>
        <color theme="1"/>
        <rFont val="Times New Roman"/>
        <family val="1"/>
        <charset val="204"/>
      </rPr>
      <t xml:space="preserve"> с. Велика Ростівка, оратівський р-н, Вінницька обл.</t>
    </r>
  </si>
  <si>
    <t xml:space="preserve">Назва добрив/
Підприємства
</t>
  </si>
  <si>
    <t>ТОВ Квадрат</t>
  </si>
  <si>
    <t>1. Квантум К-36 розчин (л)</t>
  </si>
  <si>
    <t>каністра 20 л, 2017 р. випуску</t>
  </si>
  <si>
    <t>каністра 20 л, 2018 р. випуску</t>
  </si>
  <si>
    <t xml:space="preserve"> с. Кошмак, Корсунь Шевченківський р-н, Черкаська обл.</t>
  </si>
  <si>
    <t>Надлишки добрив</t>
  </si>
  <si>
    <r>
      <rPr>
        <b/>
        <sz val="14"/>
        <color theme="1"/>
        <rFont val="Times New Roman"/>
        <family val="1"/>
        <charset val="204"/>
      </rPr>
      <t>40 тн</t>
    </r>
    <r>
      <rPr>
        <b/>
        <sz val="11"/>
        <color theme="1"/>
        <rFont val="Times New Roman"/>
        <family val="1"/>
        <charset val="204"/>
      </rPr>
      <t xml:space="preserve"> -</t>
    </r>
    <r>
      <rPr>
        <b/>
        <sz val="12"/>
        <color theme="1"/>
        <rFont val="Times New Roman"/>
        <family val="1"/>
        <charset val="204"/>
      </rPr>
      <t xml:space="preserve"> с. Шпендівка, Кагарлицький р-н, Київська обл.;</t>
    </r>
    <r>
      <rPr>
        <b/>
        <sz val="11"/>
        <color theme="1"/>
        <rFont val="Times New Roman"/>
        <family val="1"/>
        <charset val="204"/>
      </rPr>
      <t xml:space="preserve">
3</t>
    </r>
    <r>
      <rPr>
        <b/>
        <sz val="14"/>
        <color theme="1"/>
        <rFont val="Times New Roman"/>
        <family val="1"/>
        <charset val="204"/>
      </rPr>
      <t>8 тн</t>
    </r>
    <r>
      <rPr>
        <b/>
        <sz val="11"/>
        <color theme="1"/>
        <rFont val="Times New Roman"/>
        <family val="1"/>
        <charset val="204"/>
      </rPr>
      <t xml:space="preserve"> -</t>
    </r>
    <r>
      <rPr>
        <b/>
        <sz val="12"/>
        <color theme="1"/>
        <rFont val="Times New Roman"/>
        <family val="1"/>
        <charset val="204"/>
      </rPr>
      <t xml:space="preserve"> с. Черняхів,  Кагарлицький р-н, Київська обл.;</t>
    </r>
    <r>
      <rPr>
        <b/>
        <sz val="11"/>
        <color theme="1"/>
        <rFont val="Times New Roman"/>
        <family val="1"/>
        <charset val="204"/>
      </rPr>
      <t xml:space="preserve">
3</t>
    </r>
    <r>
      <rPr>
        <b/>
        <sz val="14"/>
        <color theme="1"/>
        <rFont val="Times New Roman"/>
        <family val="1"/>
        <charset val="204"/>
      </rPr>
      <t>7 тн</t>
    </r>
    <r>
      <rPr>
        <b/>
        <sz val="11"/>
        <color theme="1"/>
        <rFont val="Times New Roman"/>
        <family val="1"/>
        <charset val="204"/>
      </rPr>
      <t xml:space="preserve"> -</t>
    </r>
    <r>
      <rPr>
        <b/>
        <sz val="12"/>
        <color theme="1"/>
        <rFont val="Times New Roman"/>
        <family val="1"/>
        <charset val="204"/>
      </rPr>
      <t xml:space="preserve"> с. Велика Ростівка, Оратівський р-н, Вінницька обл. </t>
    </r>
  </si>
  <si>
    <t>7. Нитроаммофоска (азофоска)
марка NPK  16-16-16</t>
  </si>
  <si>
    <r>
      <t>АО "Минудобрения", м.Россошь,</t>
    </r>
    <r>
      <rPr>
        <b/>
        <sz val="11"/>
        <color theme="1"/>
        <rFont val="Times New Roman"/>
        <family val="1"/>
        <charset val="204"/>
      </rPr>
      <t xml:space="preserve"> Воронежская обл., РФ</t>
    </r>
  </si>
  <si>
    <r>
      <rPr>
        <b/>
        <sz val="14"/>
        <color theme="1"/>
        <rFont val="Times New Roman"/>
        <family val="1"/>
        <charset val="204"/>
      </rPr>
      <t>30 тн</t>
    </r>
    <r>
      <rPr>
        <b/>
        <sz val="11"/>
        <color theme="1"/>
        <rFont val="Times New Roman"/>
        <family val="1"/>
        <charset val="204"/>
      </rPr>
      <t xml:space="preserve"> -  </t>
    </r>
    <r>
      <rPr>
        <b/>
        <sz val="12"/>
        <color theme="1"/>
        <rFont val="Times New Roman"/>
        <family val="1"/>
        <charset val="204"/>
      </rPr>
      <t>с. Баланівка, Бершадський р-н, Вінницька обл.;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10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Війтівці, Війтівецький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6 тн</t>
    </r>
    <r>
      <rPr>
        <b/>
        <sz val="11"/>
        <color theme="1"/>
        <rFont val="Times New Roman"/>
        <family val="1"/>
        <charset val="204"/>
      </rPr>
      <t xml:space="preserve"> -    </t>
    </r>
    <r>
      <rPr>
        <b/>
        <sz val="12"/>
        <color theme="1"/>
        <rFont val="Times New Roman"/>
        <family val="1"/>
        <charset val="204"/>
      </rPr>
      <t>с. Гордіївка, Тростянецький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 xml:space="preserve">11 тн 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Іванопіль, Чуківський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14 тн</t>
    </r>
    <r>
      <rPr>
        <b/>
        <sz val="11"/>
        <color theme="1"/>
        <rFont val="Times New Roman"/>
        <family val="1"/>
        <charset val="204"/>
      </rPr>
      <t xml:space="preserve"> -  </t>
    </r>
    <r>
      <rPr>
        <b/>
        <sz val="12"/>
        <color theme="1"/>
        <rFont val="Times New Roman"/>
        <family val="1"/>
        <charset val="204"/>
      </rPr>
      <t xml:space="preserve">  с. Варварівка, Іллінецький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33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Іванів, Калинівський р-н, Вінницька обл;</t>
    </r>
    <r>
      <rPr>
        <b/>
        <sz val="11"/>
        <color theme="1"/>
        <rFont val="Times New Roman"/>
        <family val="1"/>
        <charset val="204"/>
      </rPr>
      <t xml:space="preserve">
4</t>
    </r>
    <r>
      <rPr>
        <b/>
        <sz val="14"/>
        <color theme="1"/>
        <rFont val="Times New Roman"/>
        <family val="1"/>
        <charset val="204"/>
      </rPr>
      <t xml:space="preserve">5 тн </t>
    </r>
    <r>
      <rPr>
        <b/>
        <sz val="11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с. Безименне, Козятинський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41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Великий Митник, Хмільницький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14 тн</t>
    </r>
    <r>
      <rPr>
        <b/>
        <sz val="11"/>
        <color theme="1"/>
        <rFont val="Times New Roman"/>
        <family val="1"/>
        <charset val="204"/>
      </rPr>
      <t xml:space="preserve"> -</t>
    </r>
    <r>
      <rPr>
        <b/>
        <sz val="12"/>
        <color theme="1"/>
        <rFont val="Times New Roman"/>
        <family val="1"/>
        <charset val="204"/>
      </rPr>
      <t xml:space="preserve"> с. Мухівці, Немирівський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</si>
  <si>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19 тн</t>
    </r>
    <r>
      <rPr>
        <b/>
        <sz val="11"/>
        <color theme="1"/>
        <rFont val="Times New Roman"/>
        <family val="1"/>
        <charset val="204"/>
      </rPr>
      <t xml:space="preserve"> - с. Оляниця, Тростянецький р-н, Вінницька обл;
</t>
    </r>
    <r>
      <rPr>
        <b/>
        <sz val="14"/>
        <color theme="1"/>
        <rFont val="Times New Roman"/>
        <family val="1"/>
        <charset val="204"/>
      </rPr>
      <t>45 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Клебань, Тульчинський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 xml:space="preserve">27 тн </t>
    </r>
    <r>
      <rPr>
        <b/>
        <sz val="11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с. Липівка, Томашпільський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39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Воронівці, Хмільницький р-н, Вінницька обл;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43 тн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sz val="12"/>
        <color theme="1"/>
        <rFont val="Times New Roman"/>
        <family val="1"/>
        <charset val="204"/>
      </rPr>
      <t>с. Березівка, Чернівецький р-н, Вінницька обл.</t>
    </r>
    <r>
      <rPr>
        <b/>
        <sz val="11"/>
        <color theme="1"/>
        <rFont val="Times New Roman"/>
        <family val="1"/>
        <charset val="204"/>
      </rPr>
      <t xml:space="preserve">
</t>
    </r>
  </si>
  <si>
    <t>біг/бег/0,8 тон</t>
  </si>
  <si>
    <t>ПрАТ "УКРАГРО НПК"</t>
  </si>
  <si>
    <t>біг/бег/1 тон</t>
  </si>
  <si>
    <t>Вінницька обл., Могилів-Подільський р-н., с. Яришів</t>
  </si>
  <si>
    <t>Туреччина</t>
  </si>
  <si>
    <t>Вінницька обл., Чернівецький р-н., с. Вила-Ярузькі</t>
  </si>
  <si>
    <t>ТОВ ЗМД "БАЗИС"</t>
  </si>
  <si>
    <r>
      <rPr>
        <b/>
        <sz val="14"/>
        <color theme="1"/>
        <rFont val="Times New Roman"/>
        <family val="1"/>
        <charset val="204"/>
      </rPr>
      <t>109 тн</t>
    </r>
    <r>
      <rPr>
        <sz val="11"/>
        <color theme="1"/>
        <rFont val="Times New Roman"/>
        <family val="1"/>
        <charset val="204"/>
      </rPr>
      <t xml:space="preserve"> -  </t>
    </r>
    <r>
      <rPr>
        <b/>
        <sz val="11"/>
        <color theme="1"/>
        <rFont val="Times New Roman"/>
        <family val="1"/>
        <charset val="204"/>
      </rPr>
      <t xml:space="preserve">с. Яришів (109 т), Могилів-Подільський р-н.,  Вінницька обл.;
</t>
    </r>
    <r>
      <rPr>
        <b/>
        <sz val="14"/>
        <color theme="1"/>
        <rFont val="Times New Roman"/>
        <family val="1"/>
        <charset val="204"/>
      </rPr>
      <t>100 тн</t>
    </r>
    <r>
      <rPr>
        <b/>
        <sz val="11"/>
        <color theme="1"/>
        <rFont val="Times New Roman"/>
        <family val="1"/>
        <charset val="204"/>
      </rPr>
      <t xml:space="preserve">  - с. Згарок, Деражнянський р-н., Хмельницька обл.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</si>
</sst>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rgb="FF0000FF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00FF"/>
      </right>
      <top style="thin">
        <color indexed="64"/>
      </top>
      <bottom/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FF"/>
      </right>
      <top/>
      <bottom style="thin">
        <color indexed="64"/>
      </bottom>
      <diagonal/>
    </border>
    <border>
      <left style="thick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3" fontId="11" fillId="4" borderId="18" xfId="0" applyNumberFormat="1" applyFont="1" applyFill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10" fillId="2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1" fontId="11" fillId="4" borderId="15" xfId="0" applyNumberFormat="1" applyFont="1" applyFill="1" applyBorder="1" applyAlignment="1">
      <alignment vertical="center" wrapText="1"/>
    </xf>
    <xf numFmtId="1" fontId="11" fillId="0" borderId="19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textRotation="90" wrapText="1"/>
    </xf>
    <xf numFmtId="0" fontId="8" fillId="0" borderId="29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zoomScale="60" zoomScaleNormal="70" workbookViewId="0">
      <pane ySplit="4" topLeftCell="A5" activePane="bottomLeft" state="frozen"/>
      <selection pane="bottomLeft" activeCell="D6" sqref="D6"/>
    </sheetView>
  </sheetViews>
  <sheetFormatPr defaultRowHeight="15" x14ac:dyDescent="0.25"/>
  <cols>
    <col min="1" max="1" width="36.7109375" style="1" customWidth="1"/>
    <col min="2" max="2" width="16.5703125" style="8" customWidth="1"/>
    <col min="3" max="3" width="22" style="1" customWidth="1"/>
    <col min="4" max="4" width="38.42578125" style="1" customWidth="1"/>
    <col min="5" max="5" width="23" style="1" customWidth="1"/>
    <col min="6" max="6" width="12.140625" style="1" bestFit="1" customWidth="1"/>
    <col min="7" max="7" width="11.42578125" style="1" bestFit="1" customWidth="1"/>
    <col min="8" max="9" width="9.140625" style="1"/>
    <col min="10" max="10" width="11.42578125" style="1" bestFit="1" customWidth="1"/>
    <col min="11" max="11" width="10.42578125" style="1" bestFit="1" customWidth="1"/>
    <col min="12" max="16384" width="9.140625" style="1"/>
  </cols>
  <sheetData>
    <row r="1" spans="1:11" ht="29.25" customHeight="1" thickBot="1" x14ac:dyDescent="0.3">
      <c r="A1" s="65" t="s">
        <v>47</v>
      </c>
      <c r="B1" s="64" t="s">
        <v>53</v>
      </c>
      <c r="C1" s="64"/>
      <c r="D1" s="61" t="s">
        <v>1</v>
      </c>
      <c r="E1" s="61" t="s">
        <v>0</v>
      </c>
    </row>
    <row r="2" spans="1:11" ht="59.25" customHeight="1" x14ac:dyDescent="0.25">
      <c r="A2" s="66"/>
      <c r="B2" s="70"/>
      <c r="C2" s="51"/>
      <c r="D2" s="68"/>
      <c r="E2" s="62"/>
    </row>
    <row r="3" spans="1:11" ht="109.5" customHeight="1" thickBot="1" x14ac:dyDescent="0.3">
      <c r="A3" s="67"/>
      <c r="B3" s="71"/>
      <c r="C3" s="52"/>
      <c r="D3" s="69"/>
      <c r="E3" s="63"/>
    </row>
    <row r="4" spans="1:11" s="32" customFormat="1" ht="23.25" customHeight="1" thickBot="1" x14ac:dyDescent="0.3">
      <c r="A4" s="30">
        <v>1</v>
      </c>
      <c r="B4" s="49">
        <v>2</v>
      </c>
      <c r="C4" s="50">
        <v>5</v>
      </c>
      <c r="D4" s="31">
        <v>6</v>
      </c>
      <c r="E4" s="31">
        <v>7</v>
      </c>
    </row>
    <row r="5" spans="1:11" s="5" customFormat="1" ht="42.75" customHeight="1" x14ac:dyDescent="0.25">
      <c r="A5" s="24" t="s">
        <v>15</v>
      </c>
      <c r="B5" s="38">
        <f>SUM(B6:B12)</f>
        <v>801.66500000000008</v>
      </c>
      <c r="C5" s="25"/>
      <c r="D5" s="4"/>
      <c r="E5" s="4"/>
      <c r="G5" s="6"/>
      <c r="H5" s="6"/>
      <c r="I5" s="6"/>
      <c r="J5" s="6"/>
      <c r="K5" s="6"/>
    </row>
    <row r="6" spans="1:11" s="5" customFormat="1" ht="368.25" customHeight="1" x14ac:dyDescent="0.2">
      <c r="A6" s="72" t="s">
        <v>37</v>
      </c>
      <c r="B6" s="74">
        <v>385.40000000000009</v>
      </c>
      <c r="C6" s="53" t="s">
        <v>3</v>
      </c>
      <c r="D6" s="43" t="s">
        <v>57</v>
      </c>
      <c r="E6" s="55" t="s">
        <v>8</v>
      </c>
      <c r="G6" s="6"/>
      <c r="H6" s="6"/>
      <c r="I6" s="6"/>
      <c r="J6" s="6"/>
      <c r="K6" s="6"/>
    </row>
    <row r="7" spans="1:11" s="5" customFormat="1" ht="240" customHeight="1" x14ac:dyDescent="0.25">
      <c r="A7" s="73"/>
      <c r="B7" s="75"/>
      <c r="C7" s="54"/>
      <c r="D7" s="19" t="s">
        <v>58</v>
      </c>
      <c r="E7" s="56"/>
      <c r="G7" s="6"/>
      <c r="H7" s="6"/>
      <c r="I7" s="6"/>
      <c r="J7" s="6"/>
      <c r="K7" s="6"/>
    </row>
    <row r="8" spans="1:11" s="11" customFormat="1" ht="62.25" customHeight="1" x14ac:dyDescent="0.25">
      <c r="A8" s="34" t="s">
        <v>2</v>
      </c>
      <c r="B8" s="41">
        <v>27</v>
      </c>
      <c r="C8" s="28" t="s">
        <v>3</v>
      </c>
      <c r="D8" s="46" t="s">
        <v>36</v>
      </c>
      <c r="E8" s="9" t="s">
        <v>4</v>
      </c>
    </row>
    <row r="9" spans="1:11" s="11" customFormat="1" ht="82.5" customHeight="1" x14ac:dyDescent="0.25">
      <c r="A9" s="35" t="s">
        <v>5</v>
      </c>
      <c r="B9" s="39">
        <v>92.615000000000009</v>
      </c>
      <c r="C9" s="27" t="s">
        <v>3</v>
      </c>
      <c r="D9" s="7" t="s">
        <v>9</v>
      </c>
      <c r="E9" s="7" t="s">
        <v>6</v>
      </c>
    </row>
    <row r="10" spans="1:11" s="11" customFormat="1" ht="69" customHeight="1" x14ac:dyDescent="0.25">
      <c r="A10" s="35" t="s">
        <v>10</v>
      </c>
      <c r="B10" s="39">
        <v>27.800000000000011</v>
      </c>
      <c r="C10" s="26" t="s">
        <v>3</v>
      </c>
      <c r="D10" s="12" t="s">
        <v>35</v>
      </c>
      <c r="E10" s="7" t="s">
        <v>11</v>
      </c>
    </row>
    <row r="11" spans="1:11" s="11" customFormat="1" ht="147" customHeight="1" x14ac:dyDescent="0.25">
      <c r="A11" s="34" t="s">
        <v>18</v>
      </c>
      <c r="B11" s="41">
        <v>191.85000000000002</v>
      </c>
      <c r="C11" s="28" t="s">
        <v>3</v>
      </c>
      <c r="D11" s="17" t="s">
        <v>44</v>
      </c>
      <c r="E11" s="9" t="s">
        <v>8</v>
      </c>
    </row>
    <row r="12" spans="1:11" s="13" customFormat="1" ht="57" customHeight="1" x14ac:dyDescent="0.25">
      <c r="A12" s="36" t="s">
        <v>43</v>
      </c>
      <c r="B12" s="40">
        <v>77</v>
      </c>
      <c r="C12" s="26"/>
      <c r="D12" s="14"/>
      <c r="E12" s="7" t="s">
        <v>6</v>
      </c>
    </row>
    <row r="13" spans="1:11" s="15" customFormat="1" ht="48.75" customHeight="1" x14ac:dyDescent="0.25">
      <c r="A13" s="44" t="s">
        <v>16</v>
      </c>
      <c r="B13" s="38">
        <f>SUM(B14:B19)</f>
        <v>1225.9000000000001</v>
      </c>
      <c r="C13" s="25"/>
      <c r="D13" s="4"/>
      <c r="E13" s="4"/>
      <c r="G13" s="16"/>
      <c r="H13" s="16"/>
      <c r="I13" s="16"/>
      <c r="J13" s="16"/>
      <c r="K13" s="16"/>
    </row>
    <row r="14" spans="1:11" s="13" customFormat="1" ht="63.75" customHeight="1" x14ac:dyDescent="0.25">
      <c r="A14" s="35" t="s">
        <v>5</v>
      </c>
      <c r="B14" s="39">
        <v>13.799999999999997</v>
      </c>
      <c r="C14" s="28" t="s">
        <v>7</v>
      </c>
      <c r="D14" s="7" t="s">
        <v>9</v>
      </c>
      <c r="E14" s="9" t="s">
        <v>8</v>
      </c>
    </row>
    <row r="15" spans="1:11" s="13" customFormat="1" ht="63.75" customHeight="1" x14ac:dyDescent="0.25">
      <c r="A15" s="34" t="s">
        <v>10</v>
      </c>
      <c r="B15" s="41">
        <v>15.100000000000023</v>
      </c>
      <c r="C15" s="22" t="s">
        <v>20</v>
      </c>
      <c r="D15" s="17" t="s">
        <v>12</v>
      </c>
      <c r="E15" s="9" t="s">
        <v>8</v>
      </c>
    </row>
    <row r="16" spans="1:11" s="13" customFormat="1" ht="55.5" customHeight="1" x14ac:dyDescent="0.25">
      <c r="A16" s="34" t="s">
        <v>33</v>
      </c>
      <c r="B16" s="39">
        <v>195</v>
      </c>
      <c r="C16" s="23" t="s">
        <v>31</v>
      </c>
      <c r="D16" s="7" t="s">
        <v>32</v>
      </c>
      <c r="E16" s="9" t="s">
        <v>8</v>
      </c>
    </row>
    <row r="17" spans="1:11" s="13" customFormat="1" ht="156" customHeight="1" x14ac:dyDescent="0.25">
      <c r="A17" s="33" t="s">
        <v>30</v>
      </c>
      <c r="B17" s="41">
        <f>40+38+37</f>
        <v>115</v>
      </c>
      <c r="C17" s="22" t="s">
        <v>31</v>
      </c>
      <c r="D17" s="18" t="s">
        <v>54</v>
      </c>
      <c r="E17" s="9" t="s">
        <v>8</v>
      </c>
    </row>
    <row r="18" spans="1:11" s="13" customFormat="1" ht="156" customHeight="1" x14ac:dyDescent="0.25">
      <c r="A18" s="33" t="s">
        <v>19</v>
      </c>
      <c r="B18" s="41">
        <v>209</v>
      </c>
      <c r="C18" s="22" t="s">
        <v>59</v>
      </c>
      <c r="D18" s="18" t="s">
        <v>66</v>
      </c>
      <c r="E18" s="9" t="s">
        <v>60</v>
      </c>
    </row>
    <row r="19" spans="1:11" s="13" customFormat="1" ht="288" customHeight="1" x14ac:dyDescent="0.25">
      <c r="A19" s="34" t="s">
        <v>37</v>
      </c>
      <c r="B19" s="41">
        <v>678</v>
      </c>
      <c r="C19" s="22" t="s">
        <v>31</v>
      </c>
      <c r="D19" s="45" t="s">
        <v>45</v>
      </c>
      <c r="E19" s="9" t="s">
        <v>42</v>
      </c>
    </row>
    <row r="20" spans="1:11" s="15" customFormat="1" ht="60.75" customHeight="1" x14ac:dyDescent="0.25">
      <c r="A20" s="24" t="s">
        <v>55</v>
      </c>
      <c r="B20" s="38">
        <f t="shared" ref="B20" si="0">SUM(B21:B22)</f>
        <v>213</v>
      </c>
      <c r="C20" s="25"/>
      <c r="D20" s="4"/>
      <c r="E20" s="4"/>
    </row>
    <row r="21" spans="1:11" s="11" customFormat="1" ht="94.5" customHeight="1" x14ac:dyDescent="0.25">
      <c r="A21" s="34" t="s">
        <v>10</v>
      </c>
      <c r="B21" s="41">
        <v>130</v>
      </c>
      <c r="C21" s="22" t="s">
        <v>13</v>
      </c>
      <c r="D21" s="17" t="s">
        <v>14</v>
      </c>
      <c r="E21" s="9" t="s">
        <v>56</v>
      </c>
    </row>
    <row r="22" spans="1:11" s="13" customFormat="1" ht="113.25" customHeight="1" x14ac:dyDescent="0.25">
      <c r="A22" s="34" t="s">
        <v>30</v>
      </c>
      <c r="B22" s="41">
        <v>83</v>
      </c>
      <c r="C22" s="22" t="s">
        <v>13</v>
      </c>
      <c r="D22" s="20" t="s">
        <v>46</v>
      </c>
      <c r="E22" s="18" t="s">
        <v>17</v>
      </c>
    </row>
    <row r="23" spans="1:11" s="15" customFormat="1" ht="46.5" customHeight="1" x14ac:dyDescent="0.25">
      <c r="A23" s="24" t="s">
        <v>38</v>
      </c>
      <c r="B23" s="38">
        <f t="shared" ref="B23" si="1">SUM(B24:B25)</f>
        <v>191.64</v>
      </c>
      <c r="C23" s="25"/>
      <c r="D23" s="4"/>
      <c r="E23" s="4"/>
      <c r="G23" s="16"/>
      <c r="H23" s="16"/>
      <c r="I23" s="16"/>
      <c r="J23" s="16"/>
      <c r="K23" s="16"/>
    </row>
    <row r="24" spans="1:11" s="13" customFormat="1" ht="45.75" customHeight="1" x14ac:dyDescent="0.25">
      <c r="A24" s="34" t="s">
        <v>19</v>
      </c>
      <c r="B24" s="39">
        <v>174</v>
      </c>
      <c r="C24" s="23" t="s">
        <v>61</v>
      </c>
      <c r="D24" s="9" t="s">
        <v>62</v>
      </c>
      <c r="E24" s="9" t="s">
        <v>63</v>
      </c>
    </row>
    <row r="25" spans="1:11" s="13" customFormat="1" ht="59.25" customHeight="1" x14ac:dyDescent="0.25">
      <c r="A25" s="34" t="s">
        <v>24</v>
      </c>
      <c r="B25" s="39">
        <v>17.639999999999986</v>
      </c>
      <c r="C25" s="23" t="s">
        <v>21</v>
      </c>
      <c r="D25" s="9" t="s">
        <v>26</v>
      </c>
      <c r="E25" s="9" t="s">
        <v>22</v>
      </c>
    </row>
    <row r="26" spans="1:11" s="15" customFormat="1" ht="39.75" customHeight="1" x14ac:dyDescent="0.25">
      <c r="A26" s="24" t="s">
        <v>39</v>
      </c>
      <c r="B26" s="38">
        <f t="shared" ref="B26" si="2">SUM(B27:B28)</f>
        <v>38.014999999999993</v>
      </c>
      <c r="C26" s="25"/>
      <c r="D26" s="4"/>
      <c r="E26" s="4"/>
      <c r="G26" s="16"/>
      <c r="H26" s="16"/>
      <c r="I26" s="16"/>
      <c r="J26" s="16"/>
      <c r="K26" s="16"/>
    </row>
    <row r="27" spans="1:11" s="11" customFormat="1" ht="71.25" customHeight="1" x14ac:dyDescent="0.25">
      <c r="A27" s="34" t="s">
        <v>19</v>
      </c>
      <c r="B27" s="39">
        <v>21</v>
      </c>
      <c r="C27" s="23" t="s">
        <v>61</v>
      </c>
      <c r="D27" s="9" t="s">
        <v>64</v>
      </c>
      <c r="E27" s="9" t="s">
        <v>65</v>
      </c>
    </row>
    <row r="28" spans="1:11" s="11" customFormat="1" ht="42" customHeight="1" x14ac:dyDescent="0.25">
      <c r="A28" s="34" t="s">
        <v>24</v>
      </c>
      <c r="B28" s="39">
        <v>17.014999999999993</v>
      </c>
      <c r="C28" s="23" t="s">
        <v>25</v>
      </c>
      <c r="D28" s="9" t="s">
        <v>26</v>
      </c>
      <c r="E28" s="9" t="s">
        <v>23</v>
      </c>
    </row>
    <row r="29" spans="1:11" s="15" customFormat="1" ht="50.25" customHeight="1" x14ac:dyDescent="0.25">
      <c r="A29" s="24" t="s">
        <v>40</v>
      </c>
      <c r="B29" s="38">
        <f t="shared" ref="B29" si="3">SUM(B30:B32)</f>
        <v>87.579999999999728</v>
      </c>
      <c r="C29" s="25"/>
      <c r="D29" s="4"/>
      <c r="E29" s="4"/>
      <c r="G29" s="16"/>
      <c r="H29" s="16"/>
      <c r="I29" s="16"/>
      <c r="J29" s="16"/>
      <c r="K29" s="16"/>
    </row>
    <row r="30" spans="1:11" s="11" customFormat="1" ht="42" customHeight="1" x14ac:dyDescent="0.25">
      <c r="A30" s="34" t="s">
        <v>24</v>
      </c>
      <c r="B30" s="39">
        <v>11.030000000000001</v>
      </c>
      <c r="C30" s="23" t="s">
        <v>27</v>
      </c>
      <c r="D30" s="9" t="s">
        <v>26</v>
      </c>
      <c r="E30" s="9" t="s">
        <v>28</v>
      </c>
    </row>
    <row r="31" spans="1:11" s="11" customFormat="1" ht="48" customHeight="1" x14ac:dyDescent="0.25">
      <c r="A31" s="34" t="s">
        <v>33</v>
      </c>
      <c r="B31" s="39">
        <v>57</v>
      </c>
      <c r="C31" s="23" t="s">
        <v>27</v>
      </c>
      <c r="D31" s="7" t="s">
        <v>32</v>
      </c>
      <c r="E31" s="9" t="s">
        <v>28</v>
      </c>
    </row>
    <row r="32" spans="1:11" s="11" customFormat="1" ht="48" customHeight="1" x14ac:dyDescent="0.25">
      <c r="A32" s="34" t="s">
        <v>37</v>
      </c>
      <c r="B32" s="39">
        <v>19.549999999999727</v>
      </c>
      <c r="C32" s="23" t="s">
        <v>27</v>
      </c>
      <c r="D32" s="7"/>
      <c r="E32" s="9" t="s">
        <v>28</v>
      </c>
    </row>
    <row r="33" spans="1:11" s="15" customFormat="1" ht="43.5" customHeight="1" x14ac:dyDescent="0.25">
      <c r="A33" s="24" t="s">
        <v>41</v>
      </c>
      <c r="B33" s="38">
        <f t="shared" ref="B33" si="4">SUM(B34)</f>
        <v>54</v>
      </c>
      <c r="C33" s="25"/>
      <c r="D33" s="4"/>
      <c r="E33" s="4"/>
      <c r="G33" s="16"/>
      <c r="H33" s="16"/>
      <c r="I33" s="16"/>
      <c r="J33" s="16"/>
      <c r="K33" s="16"/>
    </row>
    <row r="34" spans="1:11" s="11" customFormat="1" ht="54.75" customHeight="1" thickBot="1" x14ac:dyDescent="0.3">
      <c r="A34" s="37" t="s">
        <v>24</v>
      </c>
      <c r="B34" s="42">
        <v>54</v>
      </c>
      <c r="C34" s="29" t="s">
        <v>21</v>
      </c>
      <c r="D34" s="10" t="s">
        <v>26</v>
      </c>
      <c r="E34" s="10" t="s">
        <v>29</v>
      </c>
    </row>
    <row r="35" spans="1:11" s="5" customFormat="1" ht="30.75" customHeight="1" thickTop="1" x14ac:dyDescent="0.25">
      <c r="A35" s="3" t="s">
        <v>49</v>
      </c>
      <c r="B35" s="47">
        <f>SUM(B36:B37)</f>
        <v>2810</v>
      </c>
      <c r="C35" s="4"/>
      <c r="D35" s="4"/>
      <c r="E35" s="4"/>
    </row>
    <row r="36" spans="1:11" s="2" customFormat="1" ht="35.25" customHeight="1" x14ac:dyDescent="0.25">
      <c r="A36" s="57" t="s">
        <v>34</v>
      </c>
      <c r="B36" s="48">
        <v>1300</v>
      </c>
      <c r="C36" s="21" t="s">
        <v>50</v>
      </c>
      <c r="D36" s="59" t="s">
        <v>52</v>
      </c>
      <c r="E36" s="55" t="s">
        <v>48</v>
      </c>
    </row>
    <row r="37" spans="1:11" s="2" customFormat="1" ht="42" customHeight="1" x14ac:dyDescent="0.25">
      <c r="A37" s="58"/>
      <c r="B37" s="48">
        <v>1510</v>
      </c>
      <c r="C37" s="21" t="s">
        <v>51</v>
      </c>
      <c r="D37" s="60"/>
      <c r="E37" s="56"/>
    </row>
  </sheetData>
  <mergeCells count="12">
    <mergeCell ref="E1:E3"/>
    <mergeCell ref="B1:C1"/>
    <mergeCell ref="A1:A3"/>
    <mergeCell ref="D1:D3"/>
    <mergeCell ref="B2:B3"/>
    <mergeCell ref="C6:C7"/>
    <mergeCell ref="E6:E7"/>
    <mergeCell ref="A36:A37"/>
    <mergeCell ref="D36:D37"/>
    <mergeCell ref="E36:E37"/>
    <mergeCell ref="A6:A7"/>
    <mergeCell ref="B6:B7"/>
  </mergeCells>
  <pageMargins left="0" right="0" top="0" bottom="0" header="0" footer="0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DEA4A75E883964CB81227AA625C8FC7" ma:contentTypeVersion="4" ma:contentTypeDescription="Створення нового документа." ma:contentTypeScope="" ma:versionID="bbfbf7d67e29839ec3637e2f0024a5e6">
  <xsd:schema xmlns:xsd="http://www.w3.org/2001/XMLSchema" xmlns:xs="http://www.w3.org/2001/XMLSchema" xmlns:p="http://schemas.microsoft.com/office/2006/metadata/properties" xmlns:ns2="071ec4ed-2a58-464a-8046-2e713f5108c7" targetNamespace="http://schemas.microsoft.com/office/2006/metadata/properties" ma:root="true" ma:fieldsID="40666f9e65d04dd38cf8e7e492d8ca01" ns2:_="">
    <xsd:import namespace="071ec4ed-2a58-464a-8046-2e713f5108c7"/>
    <xsd:element name="properties">
      <xsd:complexType>
        <xsd:sequence>
          <xsd:element name="documentManagement">
            <xsd:complexType>
              <xsd:all>
                <xsd:element ref="ns2:RegDate" minOccurs="0"/>
                <xsd:element ref="ns2:Subscriber" minOccurs="0"/>
                <xsd:element ref="ns2:RegNum" minOccurs="0"/>
                <xsd:element ref="ns2:Addressed" minOccurs="0"/>
                <xsd:element ref="ns2:DocumentAuthor" minOccurs="0"/>
                <xsd:element ref="ns2:Note" minOccurs="0"/>
                <xsd:element ref="ns2:ShortСontent" minOccurs="0"/>
                <xsd:element ref="ns2:DepartmentAuthor" minOccurs="0"/>
                <xsd:element ref="ns2:ShortName" minOccurs="0"/>
                <xsd:element ref="ns2:Familiarization" minOccurs="0"/>
                <xsd:element ref="ns2:NameOrganization" minOccurs="0"/>
                <xsd:element ref="ns2:AdressedML" minOccurs="0"/>
                <xsd:element ref="ns2:Position" minOccurs="0"/>
                <xsd:element ref="ns2:Table" minOccurs="0"/>
                <xsd:element ref="ns2:Resolution" minOccurs="0"/>
                <xsd:element ref="ns2:SubscriberPositio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ec4ed-2a58-464a-8046-2e713f5108c7" elementFormDefault="qualified">
    <xsd:import namespace="http://schemas.microsoft.com/office/2006/documentManagement/types"/>
    <xsd:import namespace="http://schemas.microsoft.com/office/infopath/2007/PartnerControls"/>
    <xsd:element name="RegDate" ma:index="8" nillable="true" ma:displayName="Дата реєстрації" ma:format="DateOnly" ma:internalName="RegDate">
      <xsd:simpleType>
        <xsd:restriction base="dms:DateTime"/>
      </xsd:simpleType>
    </xsd:element>
    <xsd:element name="Subscriber" ma:index="9" nillable="true" ma:displayName="Підписант" ma:internalName="Subscriber">
      <xsd:simpleType>
        <xsd:restriction base="dms:Text">
          <xsd:maxLength value="255"/>
        </xsd:restriction>
      </xsd:simpleType>
    </xsd:element>
    <xsd:element name="RegNum" ma:index="10" nillable="true" ma:displayName="Реєстраційний номер" ma:internalName="RegNum">
      <xsd:simpleType>
        <xsd:restriction base="dms:Text">
          <xsd:maxLength value="255"/>
        </xsd:restriction>
      </xsd:simpleType>
    </xsd:element>
    <xsd:element name="Addressed" ma:index="11" nillable="true" ma:displayName="Адресовано" ma:internalName="Addressed">
      <xsd:simpleType>
        <xsd:restriction base="dms:Text">
          <xsd:maxLength value="255"/>
        </xsd:restriction>
      </xsd:simpleType>
    </xsd:element>
    <xsd:element name="DocumentAuthor" ma:index="12" nillable="true" ma:displayName="Автор документа" ma:internalName="DocumentAuthor">
      <xsd:simpleType>
        <xsd:restriction base="dms:Text">
          <xsd:maxLength value="255"/>
        </xsd:restriction>
      </xsd:simpleType>
    </xsd:element>
    <xsd:element name="Note" ma:index="13" nillable="true" ma:displayName="Примітка" ma:internalName="Note">
      <xsd:simpleType>
        <xsd:restriction base="dms:Text">
          <xsd:maxLength value="255"/>
        </xsd:restriction>
      </xsd:simpleType>
    </xsd:element>
    <xsd:element name="ShortСontent" ma:index="14" nillable="true" ma:displayName="Короткий зміст" ma:internalName="Short_x0421_ontent">
      <xsd:simpleType>
        <xsd:restriction base="dms:Note"/>
      </xsd:simpleType>
    </xsd:element>
    <xsd:element name="DepartmentAuthor" ma:index="15" nillable="true" ma:displayName="Підрозділ автору" ma:internalName="DepartmentAuthor">
      <xsd:simpleType>
        <xsd:restriction base="dms:Text">
          <xsd:maxLength value="255"/>
        </xsd:restriction>
      </xsd:simpleType>
    </xsd:element>
    <xsd:element name="ShortName" ma:index="16" nillable="true" ma:displayName="ПІБ" ma:internalName="ShortName">
      <xsd:simpleType>
        <xsd:restriction base="dms:Text">
          <xsd:maxLength value="255"/>
        </xsd:restriction>
      </xsd:simpleType>
    </xsd:element>
    <xsd:element name="Familiarization" ma:index="17" nillable="true" ma:displayName="Ознайомлення" ma:internalName="Familiarization">
      <xsd:simpleType>
        <xsd:restriction base="dms:Note"/>
      </xsd:simpleType>
    </xsd:element>
    <xsd:element name="NameOrganization" ma:index="18" nillable="true" ma:displayName="Назва організації" ma:internalName="NameOrganization">
      <xsd:simpleType>
        <xsd:restriction base="dms:Text">
          <xsd:maxLength value="255"/>
        </xsd:restriction>
      </xsd:simpleType>
    </xsd:element>
    <xsd:element name="AdressedML" ma:index="19" nillable="true" ma:displayName="Адресовано." ma:internalName="AdressedML">
      <xsd:simpleType>
        <xsd:restriction base="dms:Note"/>
      </xsd:simpleType>
    </xsd:element>
    <xsd:element name="Position" ma:index="20" nillable="true" ma:displayName="Посада." ma:internalName="Position">
      <xsd:simpleType>
        <xsd:restriction base="dms:Text">
          <xsd:maxLength value="255"/>
        </xsd:restriction>
      </xsd:simpleType>
    </xsd:element>
    <xsd:element name="Table" ma:index="21" nillable="true" ma:displayName="Таблиця" ma:internalName="Table">
      <xsd:simpleType>
        <xsd:restriction base="dms:Note"/>
      </xsd:simpleType>
    </xsd:element>
    <xsd:element name="Resolution" ma:index="22" nillable="true" ma:displayName="Резолюція" ma:internalName="Resolution">
      <xsd:simpleType>
        <xsd:restriction base="dms:Note">
          <xsd:maxLength value="255"/>
        </xsd:restriction>
      </xsd:simpleType>
    </xsd:element>
    <xsd:element name="SubscriberPosition" ma:index="23" nillable="true" ma:displayName="ПосадаПідписанта" ma:internalName="SubscriberPosition">
      <xsd:simpleType>
        <xsd:restriction base="dms:Text">
          <xsd:maxLength value="255"/>
        </xsd:restriction>
      </xsd:simpleType>
    </xsd:element>
    <xsd:element name="SharedWithUsers" ma:index="24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Author xmlns="071ec4ed-2a58-464a-8046-2e713f5108c7">М. В. Висоцький</DocumentAuthor>
    <Note xmlns="071ec4ed-2a58-464a-8046-2e713f5108c7" xsi:nil="true"/>
    <AdressedML xmlns="071ec4ed-2a58-464a-8046-2e713f5108c7">Директор департаменту	Кучер Олександр Миколайович
Начальник відділу	Сергієнко Олексій Миколайович
Фахівець з постачання добрив	Вороніна Ольга Семенівна
Старший агроном	Лисянський Олександр Леонідович</AdressedML>
    <Position xmlns="071ec4ed-2a58-464a-8046-2e713f5108c7" xsi:nil="true"/>
    <ShortСontent xmlns="071ec4ed-2a58-464a-8046-2e713f5108c7">Щодо продажу надлишку добрив для весняних польових робіт 2019</ShortСontent>
    <SubscriberPosition xmlns="071ec4ed-2a58-464a-8046-2e713f5108c7">Директор департаменту</SubscriberPosition>
    <Addressed xmlns="071ec4ed-2a58-464a-8046-2e713f5108c7" xsi:nil="true"/>
    <ShortName xmlns="071ec4ed-2a58-464a-8046-2e713f5108c7" xsi:nil="true"/>
    <RegDate xmlns="071ec4ed-2a58-464a-8046-2e713f5108c7">2019-02-04T15:52:09+00:00</RegDate>
    <Familiarization xmlns="071ec4ed-2a58-464a-8046-2e713f5108c7" xsi:nil="true"/>
    <Subscriber xmlns="071ec4ed-2a58-464a-8046-2e713f5108c7">Д. П. Пташник</Subscriber>
    <Resolution xmlns="071ec4ed-2a58-464a-8046-2e713f5108c7" xsi:nil="true"/>
    <Table xmlns="071ec4ed-2a58-464a-8046-2e713f5108c7" xsi:nil="true"/>
    <RegNum xmlns="071ec4ed-2a58-464a-8046-2e713f5108c7">2523/19</RegNum>
    <DepartmentAuthor xmlns="071ec4ed-2a58-464a-8046-2e713f5108c7">Відділ електронних торгів та постачання_МЦ</DepartmentAuthor>
    <NameOrganization xmlns="071ec4ed-2a58-464a-8046-2e713f5108c7" xsi:nil="true"/>
  </documentManagement>
</p:properties>
</file>

<file path=customXml/itemProps1.xml><?xml version="1.0" encoding="utf-8"?>
<ds:datastoreItem xmlns:ds="http://schemas.openxmlformats.org/officeDocument/2006/customXml" ds:itemID="{5D08DC83-3FFD-4CE3-A83E-518801BFB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BF301D-C99A-4E6C-B025-F964ED8E4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ec4ed-2a58-464a-8046-2e713f510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FBD2B3-CA37-4AAB-8F53-8C96F885B58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665E14AF-81EA-4E69-B9AE-2EF9549ABDB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71ec4ed-2a58-464a-8046-2e713f5108c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Voronina Olga</dc:creator>
  <cp:lastModifiedBy>Segedenko Andriy</cp:lastModifiedBy>
  <cp:lastPrinted>2019-02-18T06:36:10Z</cp:lastPrinted>
  <dcterms:created xsi:type="dcterms:W3CDTF">2019-02-05T09:45:19Z</dcterms:created>
  <dcterms:modified xsi:type="dcterms:W3CDTF">2019-03-12T07:56:25Z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0x0101002DEA4A75E883964CB81227AA625C8FC7</vt:lpwstr>
  </property>
</Properties>
</file>